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melisa.ozbiltekin\Desktop\"/>
    </mc:Choice>
  </mc:AlternateContent>
  <xr:revisionPtr revIDLastSave="0" documentId="8_{AD697A1C-EB5D-4E2C-8841-E643D8715F9D}" xr6:coauthVersionLast="36" xr6:coauthVersionMax="36" xr10:uidLastSave="{00000000-0000-0000-0000-000000000000}"/>
  <bookViews>
    <workbookView xWindow="0" yWindow="0" windowWidth="20448" windowHeight="7608" xr2:uid="{00000000-000D-0000-FFFF-FFFF00000000}"/>
  </bookViews>
  <sheets>
    <sheet name="Sayf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7" i="1" l="1"/>
  <c r="J86" i="1"/>
  <c r="J85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Q44" i="1"/>
  <c r="P44" i="1"/>
  <c r="O44" i="1"/>
  <c r="R43" i="1"/>
  <c r="R42" i="1"/>
  <c r="R41" i="1"/>
  <c r="R40" i="1"/>
  <c r="R39" i="1"/>
  <c r="I44" i="1"/>
  <c r="H44" i="1"/>
  <c r="G44" i="1"/>
  <c r="J43" i="1"/>
  <c r="J42" i="1"/>
  <c r="J41" i="1"/>
  <c r="J40" i="1"/>
  <c r="J39" i="1"/>
  <c r="Q34" i="1"/>
  <c r="P34" i="1"/>
  <c r="O34" i="1"/>
  <c r="R33" i="1"/>
  <c r="R32" i="1"/>
  <c r="R31" i="1"/>
  <c r="R30" i="1"/>
  <c r="R29" i="1"/>
  <c r="I34" i="1"/>
  <c r="H34" i="1"/>
  <c r="G34" i="1"/>
  <c r="J33" i="1"/>
  <c r="J32" i="1"/>
  <c r="J31" i="1"/>
  <c r="J30" i="1"/>
  <c r="J29" i="1"/>
  <c r="Q24" i="1"/>
  <c r="P24" i="1"/>
  <c r="O24" i="1"/>
  <c r="R21" i="1"/>
  <c r="R20" i="1"/>
  <c r="R19" i="1"/>
  <c r="R18" i="1"/>
  <c r="R17" i="1"/>
  <c r="I24" i="1"/>
  <c r="H24" i="1"/>
  <c r="G24" i="1"/>
  <c r="J23" i="1"/>
  <c r="J22" i="1"/>
  <c r="J21" i="1"/>
  <c r="J20" i="1"/>
  <c r="J19" i="1"/>
  <c r="J18" i="1"/>
  <c r="J17" i="1"/>
  <c r="Q12" i="1"/>
  <c r="P12" i="1"/>
  <c r="O12" i="1"/>
  <c r="R11" i="1"/>
  <c r="R10" i="1"/>
  <c r="R9" i="1"/>
  <c r="R8" i="1"/>
  <c r="R7" i="1"/>
  <c r="R6" i="1"/>
  <c r="I12" i="1"/>
  <c r="H12" i="1"/>
  <c r="G12" i="1"/>
  <c r="J11" i="1"/>
  <c r="J10" i="1"/>
  <c r="J9" i="1"/>
  <c r="J8" i="1"/>
  <c r="J7" i="1"/>
  <c r="J6" i="1"/>
  <c r="H45" i="1" l="1"/>
  <c r="J44" i="1"/>
  <c r="H35" i="1"/>
  <c r="J34" i="1"/>
  <c r="H25" i="1"/>
  <c r="J24" i="1"/>
  <c r="P13" i="1"/>
  <c r="P25" i="1"/>
  <c r="P35" i="1"/>
  <c r="P45" i="1"/>
  <c r="J12" i="1"/>
  <c r="H13" i="1"/>
  <c r="R24" i="1"/>
  <c r="R34" i="1"/>
  <c r="R44" i="1"/>
  <c r="R12" i="1"/>
</calcChain>
</file>

<file path=xl/sharedStrings.xml><?xml version="1.0" encoding="utf-8"?>
<sst xmlns="http://schemas.openxmlformats.org/spreadsheetml/2006/main" count="370" uniqueCount="176">
  <si>
    <t>1. Semester</t>
  </si>
  <si>
    <t>Prerequisite</t>
  </si>
  <si>
    <t>Course Type</t>
  </si>
  <si>
    <t>Course Code</t>
  </si>
  <si>
    <t>Course Name-ENG</t>
  </si>
  <si>
    <t>ECTS</t>
  </si>
  <si>
    <t>T</t>
  </si>
  <si>
    <t>U</t>
  </si>
  <si>
    <t>YU-Credit</t>
  </si>
  <si>
    <t>Alan Zorunlu</t>
  </si>
  <si>
    <t>ECON 1101</t>
  </si>
  <si>
    <t>Introduction to Economics - I</t>
  </si>
  <si>
    <t>LOGI 1111</t>
  </si>
  <si>
    <t xml:space="preserve">Introduction to Logistics </t>
  </si>
  <si>
    <t>MATH 1103</t>
  </si>
  <si>
    <t>Calculus For Business I</t>
  </si>
  <si>
    <t>SOFL</t>
  </si>
  <si>
    <t>SOFL 1101</t>
  </si>
  <si>
    <t>English for Academic Purposes - I</t>
  </si>
  <si>
    <t>YÖK (Zorunlu)</t>
  </si>
  <si>
    <t>TURK 1110</t>
  </si>
  <si>
    <t>Turkish I</t>
  </si>
  <si>
    <t>UFND (Zorunlu)</t>
  </si>
  <si>
    <t>UFND 2020</t>
  </si>
  <si>
    <t xml:space="preserve">Research Culture    </t>
  </si>
  <si>
    <t>Haftalık Toplam Ders Saati</t>
  </si>
  <si>
    <t>2. Semester</t>
  </si>
  <si>
    <t>BUSN 1104</t>
  </si>
  <si>
    <t>Introduction to Business</t>
  </si>
  <si>
    <t>ECON 1102</t>
  </si>
  <si>
    <t>Introduction to Economics - II</t>
  </si>
  <si>
    <t>LOGI 1112</t>
  </si>
  <si>
    <t>Principles of  Transportation</t>
  </si>
  <si>
    <t>SOFL 1102</t>
  </si>
  <si>
    <t>English for Academic Purposes - II</t>
  </si>
  <si>
    <t>TURK 1210</t>
  </si>
  <si>
    <t>Turkish - II</t>
  </si>
  <si>
    <t>ISG 9110</t>
  </si>
  <si>
    <t>Occupational Health And Safety I</t>
  </si>
  <si>
    <t>3. Semester</t>
  </si>
  <si>
    <t>BUSN 2201</t>
  </si>
  <si>
    <t xml:space="preserve">Fundamentals of Accounting </t>
  </si>
  <si>
    <t>MATH 2111</t>
  </si>
  <si>
    <t>Principles of  Statistics I</t>
  </si>
  <si>
    <t>LOGI 2213</t>
  </si>
  <si>
    <t>Operations Research in Logistics- I</t>
  </si>
  <si>
    <t>SE 1010</t>
  </si>
  <si>
    <t>Computing for Social Sciences</t>
  </si>
  <si>
    <t xml:space="preserve">UFND 7010 </t>
  </si>
  <si>
    <t>Social Responsibility</t>
  </si>
  <si>
    <t>UFND 6120</t>
  </si>
  <si>
    <t xml:space="preserve">Entrepreneurship and Business Planning        </t>
  </si>
  <si>
    <t>HIST 1110</t>
  </si>
  <si>
    <t>Atatürk’s Principles and History of Turkish Revolution– I</t>
  </si>
  <si>
    <t>4. Semester</t>
  </si>
  <si>
    <t>MATH 2112</t>
  </si>
  <si>
    <t>Principles of Statistics II</t>
  </si>
  <si>
    <t>LOGI 2214</t>
  </si>
  <si>
    <t>Operations Research in Logistics – II</t>
  </si>
  <si>
    <t>LOGI 2216</t>
  </si>
  <si>
    <t>Logistics Regulations and Legislations</t>
  </si>
  <si>
    <t>LOGI 2332</t>
  </si>
  <si>
    <t>Warehousing and Logistics Facility Management</t>
  </si>
  <si>
    <t>HIST 1210</t>
  </si>
  <si>
    <t>Atatürk’s Principles and History of Turkish Revolution– II</t>
  </si>
  <si>
    <t>5. Semester</t>
  </si>
  <si>
    <t>LOGI 3303</t>
  </si>
  <si>
    <t xml:space="preserve">Supply Chain Management-I  </t>
  </si>
  <si>
    <t>LOGI 3315</t>
  </si>
  <si>
    <t>Retail Management  and Retail Logistics</t>
  </si>
  <si>
    <t>BUSN 2203</t>
  </si>
  <si>
    <t>Marketing Management</t>
  </si>
  <si>
    <t>Alan Seçmeli</t>
  </si>
  <si>
    <t>Area Elective Course</t>
  </si>
  <si>
    <t>6. Semester</t>
  </si>
  <si>
    <t>LOGI 3304</t>
  </si>
  <si>
    <t xml:space="preserve">Supply Chain Management - II  </t>
  </si>
  <si>
    <t>LOGI 3316</t>
  </si>
  <si>
    <t>Simulation in Logistics</t>
  </si>
  <si>
    <t>LOGI 3477</t>
  </si>
  <si>
    <t>Demand and Inventory Management</t>
  </si>
  <si>
    <t>7. Semester</t>
  </si>
  <si>
    <t>LOGI 4403</t>
  </si>
  <si>
    <t>Decision Making in Logistics</t>
  </si>
  <si>
    <t>LOGI 4405</t>
  </si>
  <si>
    <t>Senior Design Project - I</t>
  </si>
  <si>
    <t>Üniversite Seçmeli</t>
  </si>
  <si>
    <t>University Elective Course</t>
  </si>
  <si>
    <t>Staj</t>
  </si>
  <si>
    <t>LOGI 4000</t>
  </si>
  <si>
    <t>Internship</t>
  </si>
  <si>
    <t>8. Semester</t>
  </si>
  <si>
    <t>LOGI 4406</t>
  </si>
  <si>
    <t>Senior Design Project-II</t>
  </si>
  <si>
    <t>LOGI 4414</t>
  </si>
  <si>
    <t>Purchasing and Procurement</t>
  </si>
  <si>
    <t>ELECTIVES COURSE</t>
  </si>
  <si>
    <t>LOGI 3375</t>
  </si>
  <si>
    <t>3</t>
  </si>
  <si>
    <t>LOGI 3371</t>
  </si>
  <si>
    <t>LOGI 3373</t>
  </si>
  <si>
    <t>LOGI 3377</t>
  </si>
  <si>
    <t>LOGI 3381</t>
  </si>
  <si>
    <t>LOGI 3461</t>
  </si>
  <si>
    <t>LOGI 3457</t>
  </si>
  <si>
    <t>LOGI 3469</t>
  </si>
  <si>
    <t>LOGI 3451</t>
  </si>
  <si>
    <t>LOGI 3467</t>
  </si>
  <si>
    <t>Cargo and Courier Transportation</t>
  </si>
  <si>
    <t>LOGI 3479</t>
  </si>
  <si>
    <t>LOGI 3481</t>
  </si>
  <si>
    <t>LOGI 3369</t>
  </si>
  <si>
    <t>LOGI 3374</t>
  </si>
  <si>
    <t>LOGI 3366</t>
  </si>
  <si>
    <t>LOGI 3462</t>
  </si>
  <si>
    <t>LOGI 3466</t>
  </si>
  <si>
    <t>LOGI 3468</t>
  </si>
  <si>
    <t>LOGI 3472</t>
  </si>
  <si>
    <t>Disaster Logistics</t>
  </si>
  <si>
    <t>LOGI 3470</t>
  </si>
  <si>
    <t>LOGI 3476</t>
  </si>
  <si>
    <t>LOGI 3478</t>
  </si>
  <si>
    <t>LOGI 3480</t>
  </si>
  <si>
    <t>LOGI 3499</t>
  </si>
  <si>
    <t>Fakülte Seçmeli</t>
  </si>
  <si>
    <t>INTF 3457</t>
  </si>
  <si>
    <t>International Sales Management</t>
  </si>
  <si>
    <t>INTF  3454</t>
  </si>
  <si>
    <t>Applied Import – Export</t>
  </si>
  <si>
    <t>INTF 3453</t>
  </si>
  <si>
    <t>International Corporate Finance</t>
  </si>
  <si>
    <t>INTF 3363</t>
  </si>
  <si>
    <t>Financial Project Management</t>
  </si>
  <si>
    <t>ECON 3354</t>
  </si>
  <si>
    <t>Economics of Technology and Innovation</t>
  </si>
  <si>
    <t>ECON 3003</t>
  </si>
  <si>
    <t>Behavioral Economics</t>
  </si>
  <si>
    <t>BUSN 4463</t>
  </si>
  <si>
    <t>Business Forecasting</t>
  </si>
  <si>
    <t>BUSN 4479</t>
  </si>
  <si>
    <t>Business Analytics</t>
  </si>
  <si>
    <t>BUSN 4472</t>
  </si>
  <si>
    <t>Service Systems Planning</t>
  </si>
  <si>
    <t>BUSN 4453</t>
  </si>
  <si>
    <t>Marketing Policies and Strategies</t>
  </si>
  <si>
    <t>BUSN 3358</t>
  </si>
  <si>
    <t>Business to Business Marketing</t>
  </si>
  <si>
    <t>University Elective Course Offered by RCTV</t>
  </si>
  <si>
    <t>LOGI 0010</t>
  </si>
  <si>
    <t xml:space="preserve">Fundamentals of Logistics </t>
  </si>
  <si>
    <t>LOGI 0020</t>
  </si>
  <si>
    <t>Fundamentals of Transportation</t>
  </si>
  <si>
    <t>LOGI 0030</t>
  </si>
  <si>
    <t xml:space="preserve">Fundamentals of Supply Chain Management </t>
  </si>
  <si>
    <t>Maritime Logistics</t>
  </si>
  <si>
    <t>Road Freight Transportation</t>
  </si>
  <si>
    <t>Hospital Logistics</t>
  </si>
  <si>
    <t>Statistical Process Management</t>
  </si>
  <si>
    <t>Lean Supply Chain Management</t>
  </si>
  <si>
    <t xml:space="preserve">City Logistics  </t>
  </si>
  <si>
    <t xml:space="preserve">Strategic Logistics Planning  </t>
  </si>
  <si>
    <t>Management Information Systems in Logistics</t>
  </si>
  <si>
    <t>International Logistics Management</t>
  </si>
  <si>
    <t>Supply Chain Project Management</t>
  </si>
  <si>
    <t>Logistics Network Analysis</t>
  </si>
  <si>
    <t>Contemporary Issues in Logistics</t>
  </si>
  <si>
    <t>Green Logistics</t>
  </si>
  <si>
    <t>Air Transportation and Airport Logistics</t>
  </si>
  <si>
    <t>Packaging and Containerization</t>
  </si>
  <si>
    <t>Inter and Intra City Public Transportation</t>
  </si>
  <si>
    <t>Multimodal Transport Management</t>
  </si>
  <si>
    <t>Transportation of Hazardous Materials</t>
  </si>
  <si>
    <t>Logistics Management in Non-Profit Organizations</t>
  </si>
  <si>
    <t>E-Logistics</t>
  </si>
  <si>
    <t>Risk Management in Logistics</t>
  </si>
  <si>
    <t>Insurance for Logistics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</si>
</sst>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0" xfId="0" applyFont="1"/>
    <xf numFmtId="0" fontId="3" fillId="0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/>
    <xf numFmtId="0" fontId="2" fillId="0" borderId="12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1" fillId="3" borderId="18" xfId="0" applyNumberFormat="1" applyFont="1" applyFill="1" applyBorder="1" applyAlignment="1">
      <alignment horizontal="center" vertical="center" wrapText="1"/>
    </xf>
    <xf numFmtId="0" fontId="1" fillId="3" borderId="19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left" vertical="center" wrapText="1"/>
    </xf>
    <xf numFmtId="0" fontId="3" fillId="0" borderId="23" xfId="0" applyFont="1" applyFill="1" applyBorder="1"/>
    <xf numFmtId="0" fontId="3" fillId="0" borderId="23" xfId="0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4" xfId="0" applyFont="1" applyFill="1" applyBorder="1"/>
    <xf numFmtId="0" fontId="2" fillId="0" borderId="12" xfId="0" applyFont="1" applyBorder="1"/>
    <xf numFmtId="0" fontId="2" fillId="0" borderId="12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12" xfId="0" applyBorder="1"/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0" fillId="0" borderId="12" xfId="0" applyFill="1" applyBorder="1"/>
    <xf numFmtId="0" fontId="2" fillId="0" borderId="14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4" borderId="12" xfId="0" applyFill="1" applyBorder="1"/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12" xfId="0" applyFont="1" applyFill="1" applyBorder="1"/>
    <xf numFmtId="49" fontId="2" fillId="0" borderId="14" xfId="0" applyNumberFormat="1" applyFont="1" applyBorder="1" applyAlignment="1">
      <alignment horizontal="center"/>
    </xf>
    <xf numFmtId="0" fontId="2" fillId="5" borderId="11" xfId="0" applyFont="1" applyFill="1" applyBorder="1" applyAlignment="1">
      <alignment vertical="center"/>
    </xf>
    <xf numFmtId="0" fontId="2" fillId="5" borderId="12" xfId="0" applyNumberFormat="1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/>
    </xf>
    <xf numFmtId="0" fontId="2" fillId="5" borderId="15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/>
    <xf numFmtId="0" fontId="2" fillId="0" borderId="30" xfId="0" applyFont="1" applyBorder="1" applyAlignment="1">
      <alignment vertical="center"/>
    </xf>
    <xf numFmtId="0" fontId="0" fillId="0" borderId="11" xfId="0" applyBorder="1"/>
    <xf numFmtId="0" fontId="0" fillId="0" borderId="15" xfId="0" applyBorder="1"/>
    <xf numFmtId="0" fontId="1" fillId="5" borderId="27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2" fillId="3" borderId="16" xfId="0" applyNumberFormat="1" applyFont="1" applyFill="1" applyBorder="1" applyAlignment="1">
      <alignment vertical="center" wrapText="1"/>
    </xf>
    <xf numFmtId="0" fontId="2" fillId="3" borderId="17" xfId="0" applyNumberFormat="1" applyFont="1" applyFill="1" applyBorder="1" applyAlignment="1">
      <alignment vertical="center" wrapText="1"/>
    </xf>
    <xf numFmtId="0" fontId="2" fillId="3" borderId="18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right" vertical="center" wrapText="1"/>
    </xf>
    <xf numFmtId="0" fontId="1" fillId="0" borderId="2" xfId="0" applyNumberFormat="1" applyFont="1" applyFill="1" applyBorder="1" applyAlignment="1">
      <alignment horizontal="right" vertical="center" wrapText="1"/>
    </xf>
    <xf numFmtId="0" fontId="1" fillId="0" borderId="20" xfId="0" applyNumberFormat="1" applyFont="1" applyFill="1" applyBorder="1" applyAlignment="1">
      <alignment horizontal="right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26"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ont>
        <b/>
        <i val="0"/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22411</xdr:rowOff>
    </xdr:from>
    <xdr:to>
      <xdr:col>1</xdr:col>
      <xdr:colOff>227479</xdr:colOff>
      <xdr:row>4</xdr:row>
      <xdr:rowOff>114415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22411"/>
          <a:ext cx="818029" cy="9111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igit.kazancoglu/Desktop/yk/AKADEMIK%20GENEL/BOLUM/M&#220;FREDAT%20REV&#304;ZYONLARI/L&#304;SANS%20M&#220;FREDAT%20REV&#304;ZYONU/2018-2019%20&#304;T&#304;BAREN%20M&#220;FREDAT%20DE&#286;&#304;&#350;&#304;KL&#304;&#286;&#304;/Uluslararas&#305;_Lojistik_Y&#246;netimi.30.05.18_%20(S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LY"/>
      <sheetName val="DersTipleri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R87"/>
  <sheetViews>
    <sheetView tabSelected="1" topLeftCell="A13" zoomScale="50" zoomScaleNormal="50" workbookViewId="0">
      <selection activeCell="C3" sqref="C3:R43"/>
    </sheetView>
  </sheetViews>
  <sheetFormatPr defaultRowHeight="14.4" x14ac:dyDescent="0.3"/>
  <cols>
    <col min="3" max="3" width="13.5546875" bestFit="1" customWidth="1"/>
    <col min="4" max="4" width="17.5546875" bestFit="1" customWidth="1"/>
    <col min="5" max="5" width="14.109375" bestFit="1" customWidth="1"/>
    <col min="6" max="6" width="34.109375" customWidth="1"/>
    <col min="7" max="7" width="7" bestFit="1" customWidth="1"/>
    <col min="8" max="8" width="3.5546875" bestFit="1" customWidth="1"/>
    <col min="9" max="9" width="3" bestFit="1" customWidth="1"/>
    <col min="10" max="10" width="12.109375" bestFit="1" customWidth="1"/>
    <col min="11" max="11" width="13.5546875" bestFit="1" customWidth="1"/>
    <col min="12" max="12" width="9.6640625" customWidth="1"/>
    <col min="13" max="13" width="14.6640625" bestFit="1" customWidth="1"/>
    <col min="14" max="14" width="35.5546875" customWidth="1"/>
    <col min="15" max="15" width="7" bestFit="1" customWidth="1"/>
    <col min="16" max="16" width="3.5546875" bestFit="1" customWidth="1"/>
    <col min="17" max="17" width="3" bestFit="1" customWidth="1"/>
    <col min="18" max="18" width="12.109375" bestFit="1" customWidth="1"/>
  </cols>
  <sheetData>
    <row r="2" spans="3:18" ht="15" thickBot="1" x14ac:dyDescent="0.35"/>
    <row r="3" spans="3:18" ht="16.2" thickBot="1" x14ac:dyDescent="0.35">
      <c r="C3" s="66" t="s">
        <v>0</v>
      </c>
      <c r="D3" s="67"/>
      <c r="E3" s="67"/>
      <c r="F3" s="67"/>
      <c r="G3" s="67"/>
      <c r="H3" s="67"/>
      <c r="I3" s="67"/>
      <c r="J3" s="68"/>
      <c r="K3" s="66" t="s">
        <v>26</v>
      </c>
      <c r="L3" s="67"/>
      <c r="M3" s="67"/>
      <c r="N3" s="67"/>
      <c r="O3" s="67"/>
      <c r="P3" s="67"/>
      <c r="Q3" s="67"/>
      <c r="R3" s="68"/>
    </row>
    <row r="4" spans="3:18" ht="16.2" thickBot="1" x14ac:dyDescent="0.35">
      <c r="C4" s="69"/>
      <c r="D4" s="70"/>
      <c r="E4" s="71"/>
      <c r="F4" s="71"/>
      <c r="G4" s="71"/>
      <c r="H4" s="71"/>
      <c r="I4" s="71"/>
      <c r="J4" s="72"/>
      <c r="K4" s="69"/>
      <c r="L4" s="70"/>
      <c r="M4" s="71"/>
      <c r="N4" s="71"/>
      <c r="O4" s="71"/>
      <c r="P4" s="71"/>
      <c r="Q4" s="71"/>
      <c r="R4" s="72"/>
    </row>
    <row r="5" spans="3:18" ht="15.6" x14ac:dyDescent="0.3">
      <c r="C5" s="1" t="s">
        <v>1</v>
      </c>
      <c r="D5" s="2" t="s">
        <v>2</v>
      </c>
      <c r="E5" s="2" t="s">
        <v>3</v>
      </c>
      <c r="F5" s="2" t="s">
        <v>4</v>
      </c>
      <c r="G5" s="3" t="s">
        <v>5</v>
      </c>
      <c r="H5" s="3" t="s">
        <v>6</v>
      </c>
      <c r="I5" s="3" t="s">
        <v>7</v>
      </c>
      <c r="J5" s="4" t="s">
        <v>8</v>
      </c>
      <c r="K5" s="1" t="s">
        <v>1</v>
      </c>
      <c r="L5" s="2" t="s">
        <v>2</v>
      </c>
      <c r="M5" s="2" t="s">
        <v>3</v>
      </c>
      <c r="N5" s="2" t="s">
        <v>4</v>
      </c>
      <c r="O5" s="3" t="s">
        <v>5</v>
      </c>
      <c r="P5" s="3" t="s">
        <v>6</v>
      </c>
      <c r="Q5" s="3" t="s">
        <v>7</v>
      </c>
      <c r="R5" s="4" t="s">
        <v>8</v>
      </c>
    </row>
    <row r="6" spans="3:18" ht="31.8" thickBot="1" x14ac:dyDescent="0.35">
      <c r="C6" s="5"/>
      <c r="D6" s="6" t="s">
        <v>9</v>
      </c>
      <c r="E6" s="7" t="s">
        <v>10</v>
      </c>
      <c r="F6" s="8" t="s">
        <v>11</v>
      </c>
      <c r="G6" s="9">
        <v>8</v>
      </c>
      <c r="H6" s="10">
        <v>3</v>
      </c>
      <c r="I6" s="10">
        <v>0</v>
      </c>
      <c r="J6" s="11">
        <f>H6+(I6/2)</f>
        <v>3</v>
      </c>
      <c r="K6" s="5"/>
      <c r="L6" s="6" t="s">
        <v>9</v>
      </c>
      <c r="M6" s="12" t="s">
        <v>27</v>
      </c>
      <c r="N6" s="12" t="s">
        <v>28</v>
      </c>
      <c r="O6" s="20">
        <v>7</v>
      </c>
      <c r="P6" s="10">
        <v>3</v>
      </c>
      <c r="Q6" s="10">
        <v>0</v>
      </c>
      <c r="R6" s="11">
        <f>P6+(Q6/2)</f>
        <v>3</v>
      </c>
    </row>
    <row r="7" spans="3:18" ht="31.2" x14ac:dyDescent="0.3">
      <c r="C7" s="5"/>
      <c r="D7" s="6" t="s">
        <v>9</v>
      </c>
      <c r="E7" s="12" t="s">
        <v>12</v>
      </c>
      <c r="F7" s="12" t="s">
        <v>13</v>
      </c>
      <c r="G7" s="9">
        <v>8</v>
      </c>
      <c r="H7" s="10">
        <v>3</v>
      </c>
      <c r="I7" s="10">
        <v>0</v>
      </c>
      <c r="J7" s="11">
        <f t="shared" ref="J7:J11" si="0">H7+(I7/2)</f>
        <v>3</v>
      </c>
      <c r="K7" s="7"/>
      <c r="L7" s="6" t="s">
        <v>9</v>
      </c>
      <c r="M7" s="12" t="s">
        <v>29</v>
      </c>
      <c r="N7" s="12" t="s">
        <v>30</v>
      </c>
      <c r="O7" s="20">
        <v>8</v>
      </c>
      <c r="P7" s="10">
        <v>3</v>
      </c>
      <c r="Q7" s="10">
        <v>0</v>
      </c>
      <c r="R7" s="11">
        <f t="shared" ref="R7:R11" si="1">P7+(Q7/2)</f>
        <v>3</v>
      </c>
    </row>
    <row r="8" spans="3:18" ht="31.2" x14ac:dyDescent="0.3">
      <c r="C8" s="5"/>
      <c r="D8" s="6" t="s">
        <v>9</v>
      </c>
      <c r="E8" s="12" t="s">
        <v>14</v>
      </c>
      <c r="F8" s="12" t="s">
        <v>15</v>
      </c>
      <c r="G8" s="9">
        <v>6</v>
      </c>
      <c r="H8" s="10">
        <v>3</v>
      </c>
      <c r="I8" s="10">
        <v>0</v>
      </c>
      <c r="J8" s="11">
        <f t="shared" si="0"/>
        <v>3</v>
      </c>
      <c r="K8" s="5"/>
      <c r="L8" s="6" t="s">
        <v>9</v>
      </c>
      <c r="M8" s="12" t="s">
        <v>31</v>
      </c>
      <c r="N8" s="12" t="s">
        <v>32</v>
      </c>
      <c r="O8" s="20">
        <v>7</v>
      </c>
      <c r="P8" s="10">
        <v>3</v>
      </c>
      <c r="Q8" s="10">
        <v>0</v>
      </c>
      <c r="R8" s="11">
        <f t="shared" si="1"/>
        <v>3</v>
      </c>
    </row>
    <row r="9" spans="3:18" ht="15.6" x14ac:dyDescent="0.3">
      <c r="C9" s="5"/>
      <c r="D9" s="6" t="s">
        <v>16</v>
      </c>
      <c r="E9" s="12" t="s">
        <v>17</v>
      </c>
      <c r="F9" s="12" t="s">
        <v>18</v>
      </c>
      <c r="G9" s="9">
        <v>4</v>
      </c>
      <c r="H9" s="10">
        <v>4</v>
      </c>
      <c r="I9" s="10">
        <v>0</v>
      </c>
      <c r="J9" s="11">
        <f t="shared" si="0"/>
        <v>4</v>
      </c>
      <c r="K9" s="12" t="s">
        <v>17</v>
      </c>
      <c r="L9" s="6" t="s">
        <v>16</v>
      </c>
      <c r="M9" s="12" t="s">
        <v>33</v>
      </c>
      <c r="N9" s="12" t="s">
        <v>34</v>
      </c>
      <c r="O9" s="20">
        <v>4</v>
      </c>
      <c r="P9" s="10">
        <v>4</v>
      </c>
      <c r="Q9" s="10">
        <v>0</v>
      </c>
      <c r="R9" s="11">
        <f t="shared" si="1"/>
        <v>4</v>
      </c>
    </row>
    <row r="10" spans="3:18" ht="31.2" x14ac:dyDescent="0.3">
      <c r="C10" s="5"/>
      <c r="D10" s="6" t="s">
        <v>19</v>
      </c>
      <c r="E10" s="12" t="s">
        <v>20</v>
      </c>
      <c r="F10" s="14" t="s">
        <v>21</v>
      </c>
      <c r="G10" s="9">
        <v>2</v>
      </c>
      <c r="H10" s="10">
        <v>2</v>
      </c>
      <c r="I10" s="10">
        <v>0</v>
      </c>
      <c r="J10" s="11">
        <f t="shared" si="0"/>
        <v>2</v>
      </c>
      <c r="K10" s="5"/>
      <c r="L10" s="6" t="s">
        <v>19</v>
      </c>
      <c r="M10" s="12" t="s">
        <v>35</v>
      </c>
      <c r="N10" s="13" t="s">
        <v>36</v>
      </c>
      <c r="O10" s="20">
        <v>2</v>
      </c>
      <c r="P10" s="10">
        <v>2</v>
      </c>
      <c r="Q10" s="10">
        <v>0</v>
      </c>
      <c r="R10" s="11">
        <f t="shared" si="1"/>
        <v>2</v>
      </c>
    </row>
    <row r="11" spans="3:18" ht="31.2" x14ac:dyDescent="0.3">
      <c r="C11" s="5"/>
      <c r="D11" s="6" t="s">
        <v>22</v>
      </c>
      <c r="E11" s="12" t="s">
        <v>23</v>
      </c>
      <c r="F11" s="12" t="s">
        <v>24</v>
      </c>
      <c r="G11" s="9">
        <v>2</v>
      </c>
      <c r="H11" s="10">
        <v>2</v>
      </c>
      <c r="I11" s="10">
        <v>0</v>
      </c>
      <c r="J11" s="11">
        <f t="shared" si="0"/>
        <v>2</v>
      </c>
      <c r="K11" s="5"/>
      <c r="L11" s="6" t="s">
        <v>22</v>
      </c>
      <c r="M11" s="12" t="s">
        <v>37</v>
      </c>
      <c r="N11" s="13" t="s">
        <v>38</v>
      </c>
      <c r="O11" s="21">
        <v>2</v>
      </c>
      <c r="P11" s="10">
        <v>2</v>
      </c>
      <c r="Q11" s="10">
        <v>0</v>
      </c>
      <c r="R11" s="11">
        <f t="shared" si="1"/>
        <v>2</v>
      </c>
    </row>
    <row r="12" spans="3:18" ht="16.2" thickBot="1" x14ac:dyDescent="0.35">
      <c r="C12" s="73"/>
      <c r="D12" s="74"/>
      <c r="E12" s="75"/>
      <c r="F12" s="75"/>
      <c r="G12" s="16">
        <f>SUM(G6:G11)</f>
        <v>30</v>
      </c>
      <c r="H12" s="16">
        <f>SUM(H6:H11)</f>
        <v>17</v>
      </c>
      <c r="I12" s="16">
        <f>SUM(I6:I11)</f>
        <v>0</v>
      </c>
      <c r="J12" s="17">
        <f>SUM(J6:J11)</f>
        <v>17</v>
      </c>
      <c r="K12" s="73"/>
      <c r="L12" s="74"/>
      <c r="M12" s="75"/>
      <c r="N12" s="75"/>
      <c r="O12" s="16">
        <f>SUM(O6:O11)</f>
        <v>30</v>
      </c>
      <c r="P12" s="16">
        <f>SUM(P6:P11)</f>
        <v>17</v>
      </c>
      <c r="Q12" s="16">
        <f>SUM(Q6:Q11)</f>
        <v>0</v>
      </c>
      <c r="R12" s="17">
        <f>SUM(R6:R11)</f>
        <v>17</v>
      </c>
    </row>
    <row r="13" spans="3:18" ht="16.2" thickBot="1" x14ac:dyDescent="0.35">
      <c r="C13" s="76" t="s">
        <v>25</v>
      </c>
      <c r="D13" s="77"/>
      <c r="E13" s="77"/>
      <c r="F13" s="78"/>
      <c r="G13" s="18"/>
      <c r="H13" s="79">
        <f>H12+I12</f>
        <v>17</v>
      </c>
      <c r="I13" s="80"/>
      <c r="J13" s="19"/>
      <c r="K13" s="76" t="s">
        <v>25</v>
      </c>
      <c r="L13" s="77"/>
      <c r="M13" s="77"/>
      <c r="N13" s="78"/>
      <c r="O13" s="18"/>
      <c r="P13" s="79">
        <f>P12+Q12</f>
        <v>17</v>
      </c>
      <c r="Q13" s="80"/>
      <c r="R13" s="19"/>
    </row>
    <row r="14" spans="3:18" ht="16.2" thickBot="1" x14ac:dyDescent="0.35">
      <c r="C14" s="66" t="s">
        <v>39</v>
      </c>
      <c r="D14" s="67"/>
      <c r="E14" s="67"/>
      <c r="F14" s="67"/>
      <c r="G14" s="67"/>
      <c r="H14" s="67"/>
      <c r="I14" s="67"/>
      <c r="J14" s="68"/>
      <c r="K14" s="66" t="s">
        <v>54</v>
      </c>
      <c r="L14" s="67"/>
      <c r="M14" s="67"/>
      <c r="N14" s="67"/>
      <c r="O14" s="67"/>
      <c r="P14" s="67"/>
      <c r="Q14" s="67"/>
      <c r="R14" s="68"/>
    </row>
    <row r="15" spans="3:18" ht="16.2" thickBot="1" x14ac:dyDescent="0.35">
      <c r="C15" s="69"/>
      <c r="D15" s="70"/>
      <c r="E15" s="71"/>
      <c r="F15" s="71"/>
      <c r="G15" s="71"/>
      <c r="H15" s="71"/>
      <c r="I15" s="71"/>
      <c r="J15" s="72"/>
      <c r="K15" s="69"/>
      <c r="L15" s="70"/>
      <c r="M15" s="71"/>
      <c r="N15" s="71"/>
      <c r="O15" s="71"/>
      <c r="P15" s="71"/>
      <c r="Q15" s="71"/>
      <c r="R15" s="72"/>
    </row>
    <row r="16" spans="3:18" ht="15.6" x14ac:dyDescent="0.3">
      <c r="C16" s="1" t="s">
        <v>1</v>
      </c>
      <c r="D16" s="2" t="s">
        <v>2</v>
      </c>
      <c r="E16" s="2" t="s">
        <v>3</v>
      </c>
      <c r="F16" s="2" t="s">
        <v>4</v>
      </c>
      <c r="G16" s="3" t="s">
        <v>5</v>
      </c>
      <c r="H16" s="3" t="s">
        <v>6</v>
      </c>
      <c r="I16" s="3" t="s">
        <v>7</v>
      </c>
      <c r="J16" s="58" t="s">
        <v>8</v>
      </c>
      <c r="K16" s="1" t="s">
        <v>1</v>
      </c>
      <c r="L16" s="2" t="s">
        <v>2</v>
      </c>
      <c r="M16" s="2" t="s">
        <v>3</v>
      </c>
      <c r="N16" s="2" t="s">
        <v>4</v>
      </c>
      <c r="O16" s="3" t="s">
        <v>5</v>
      </c>
      <c r="P16" s="3" t="s">
        <v>6</v>
      </c>
      <c r="Q16" s="3" t="s">
        <v>7</v>
      </c>
      <c r="R16" s="4" t="s">
        <v>8</v>
      </c>
    </row>
    <row r="17" spans="3:18" ht="31.2" x14ac:dyDescent="0.3">
      <c r="C17" s="5"/>
      <c r="D17" s="6" t="s">
        <v>9</v>
      </c>
      <c r="E17" s="12" t="s">
        <v>40</v>
      </c>
      <c r="F17" s="12" t="s">
        <v>41</v>
      </c>
      <c r="G17" s="20">
        <v>6</v>
      </c>
      <c r="H17" s="10">
        <v>3</v>
      </c>
      <c r="I17" s="10">
        <v>0</v>
      </c>
      <c r="J17" s="57">
        <f>H17+(I17/2)</f>
        <v>3</v>
      </c>
      <c r="K17" s="60" t="s">
        <v>42</v>
      </c>
      <c r="L17" s="6" t="s">
        <v>9</v>
      </c>
      <c r="M17" s="12" t="s">
        <v>55</v>
      </c>
      <c r="N17" s="12" t="s">
        <v>56</v>
      </c>
      <c r="O17" s="20">
        <v>6</v>
      </c>
      <c r="P17" s="10">
        <v>3</v>
      </c>
      <c r="Q17" s="10">
        <v>0</v>
      </c>
      <c r="R17" s="11">
        <f>P17+(Q17/2)</f>
        <v>3</v>
      </c>
    </row>
    <row r="18" spans="3:18" ht="31.2" x14ac:dyDescent="0.3">
      <c r="C18" s="5"/>
      <c r="D18" s="6" t="s">
        <v>9</v>
      </c>
      <c r="E18" s="12" t="s">
        <v>42</v>
      </c>
      <c r="F18" s="12" t="s">
        <v>43</v>
      </c>
      <c r="G18" s="20">
        <v>6</v>
      </c>
      <c r="H18" s="10">
        <v>3</v>
      </c>
      <c r="I18" s="10">
        <v>0</v>
      </c>
      <c r="J18" s="57">
        <f t="shared" ref="J18:J23" si="2">H18+(I18/2)</f>
        <v>3</v>
      </c>
      <c r="K18" s="60" t="s">
        <v>44</v>
      </c>
      <c r="L18" s="6" t="s">
        <v>9</v>
      </c>
      <c r="M18" s="12" t="s">
        <v>57</v>
      </c>
      <c r="N18" s="12" t="s">
        <v>58</v>
      </c>
      <c r="O18" s="20">
        <v>8</v>
      </c>
      <c r="P18" s="10">
        <v>3</v>
      </c>
      <c r="Q18" s="10">
        <v>0</v>
      </c>
      <c r="R18" s="11">
        <f t="shared" ref="R18:R21" si="3">P18+(Q18/2)</f>
        <v>3</v>
      </c>
    </row>
    <row r="19" spans="3:18" ht="31.2" x14ac:dyDescent="0.3">
      <c r="C19" s="5"/>
      <c r="D19" s="6" t="s">
        <v>9</v>
      </c>
      <c r="E19" s="12" t="s">
        <v>44</v>
      </c>
      <c r="F19" s="12" t="s">
        <v>45</v>
      </c>
      <c r="G19" s="20">
        <v>8</v>
      </c>
      <c r="H19" s="10">
        <v>3</v>
      </c>
      <c r="I19" s="10">
        <v>0</v>
      </c>
      <c r="J19" s="57">
        <f t="shared" si="2"/>
        <v>3</v>
      </c>
      <c r="K19" s="5"/>
      <c r="L19" s="6" t="s">
        <v>9</v>
      </c>
      <c r="M19" s="12" t="s">
        <v>59</v>
      </c>
      <c r="N19" s="12" t="s">
        <v>60</v>
      </c>
      <c r="O19" s="20">
        <v>7</v>
      </c>
      <c r="P19" s="10">
        <v>3</v>
      </c>
      <c r="Q19" s="10">
        <v>0</v>
      </c>
      <c r="R19" s="11">
        <f t="shared" si="3"/>
        <v>3</v>
      </c>
    </row>
    <row r="20" spans="3:18" ht="31.2" x14ac:dyDescent="0.3">
      <c r="C20" s="5"/>
      <c r="D20" s="6" t="s">
        <v>9</v>
      </c>
      <c r="E20" s="12" t="s">
        <v>46</v>
      </c>
      <c r="F20" s="12" t="s">
        <v>47</v>
      </c>
      <c r="G20" s="20">
        <v>5</v>
      </c>
      <c r="H20" s="10">
        <v>0</v>
      </c>
      <c r="I20" s="10">
        <v>4</v>
      </c>
      <c r="J20" s="57">
        <f t="shared" si="2"/>
        <v>2</v>
      </c>
      <c r="K20" s="61"/>
      <c r="L20" s="6" t="s">
        <v>9</v>
      </c>
      <c r="M20" s="12" t="s">
        <v>61</v>
      </c>
      <c r="N20" s="12" t="s">
        <v>62</v>
      </c>
      <c r="O20" s="20">
        <v>7</v>
      </c>
      <c r="P20" s="10">
        <v>4</v>
      </c>
      <c r="Q20" s="10">
        <v>0</v>
      </c>
      <c r="R20" s="11">
        <f t="shared" si="3"/>
        <v>4</v>
      </c>
    </row>
    <row r="21" spans="3:18" ht="31.2" x14ac:dyDescent="0.3">
      <c r="C21" s="5"/>
      <c r="D21" s="6" t="s">
        <v>22</v>
      </c>
      <c r="E21" s="12" t="s">
        <v>48</v>
      </c>
      <c r="F21" s="13" t="s">
        <v>49</v>
      </c>
      <c r="G21" s="20">
        <v>1</v>
      </c>
      <c r="H21" s="10">
        <v>0</v>
      </c>
      <c r="I21" s="10">
        <v>2</v>
      </c>
      <c r="J21" s="57">
        <f t="shared" si="2"/>
        <v>1</v>
      </c>
      <c r="K21" s="60"/>
      <c r="L21" s="6" t="s">
        <v>19</v>
      </c>
      <c r="M21" s="27" t="s">
        <v>63</v>
      </c>
      <c r="N21" s="28" t="s">
        <v>64</v>
      </c>
      <c r="O21" s="20">
        <v>2</v>
      </c>
      <c r="P21" s="10">
        <v>2</v>
      </c>
      <c r="Q21" s="21">
        <v>0</v>
      </c>
      <c r="R21" s="11">
        <f t="shared" si="3"/>
        <v>2</v>
      </c>
    </row>
    <row r="22" spans="3:18" ht="15.6" x14ac:dyDescent="0.3">
      <c r="C22" s="5"/>
      <c r="D22" s="6" t="s">
        <v>22</v>
      </c>
      <c r="E22" s="12" t="s">
        <v>50</v>
      </c>
      <c r="F22" s="12" t="s">
        <v>51</v>
      </c>
      <c r="G22" s="20">
        <v>2</v>
      </c>
      <c r="H22" s="10">
        <v>2</v>
      </c>
      <c r="I22" s="10">
        <v>0</v>
      </c>
      <c r="J22" s="57">
        <f t="shared" si="2"/>
        <v>2</v>
      </c>
      <c r="K22" s="62"/>
      <c r="L22" s="33"/>
      <c r="M22" s="33"/>
      <c r="N22" s="33"/>
      <c r="O22" s="33"/>
      <c r="P22" s="33"/>
      <c r="Q22" s="33"/>
      <c r="R22" s="63"/>
    </row>
    <row r="23" spans="3:18" ht="15.6" x14ac:dyDescent="0.3">
      <c r="C23" s="5"/>
      <c r="D23" s="22" t="s">
        <v>19</v>
      </c>
      <c r="E23" s="23" t="s">
        <v>52</v>
      </c>
      <c r="F23" s="7" t="s">
        <v>53</v>
      </c>
      <c r="G23" s="24">
        <v>2</v>
      </c>
      <c r="H23" s="25">
        <v>2</v>
      </c>
      <c r="I23" s="25">
        <v>0</v>
      </c>
      <c r="J23" s="57">
        <f t="shared" si="2"/>
        <v>2</v>
      </c>
      <c r="K23" s="62"/>
      <c r="L23" s="33"/>
      <c r="M23" s="33"/>
      <c r="N23" s="33"/>
      <c r="O23" s="33"/>
      <c r="P23" s="33"/>
      <c r="Q23" s="33"/>
      <c r="R23" s="63"/>
    </row>
    <row r="24" spans="3:18" ht="16.2" thickBot="1" x14ac:dyDescent="0.35">
      <c r="C24" s="73"/>
      <c r="D24" s="74"/>
      <c r="E24" s="75"/>
      <c r="F24" s="75"/>
      <c r="G24" s="16">
        <f>SUM(G17:G23)</f>
        <v>30</v>
      </c>
      <c r="H24" s="16">
        <f>SUM(H17:H23)</f>
        <v>13</v>
      </c>
      <c r="I24" s="16">
        <f>SUM(I17:I23)</f>
        <v>6</v>
      </c>
      <c r="J24" s="59">
        <f>SUM(J17:J23)</f>
        <v>16</v>
      </c>
      <c r="K24" s="73"/>
      <c r="L24" s="74"/>
      <c r="M24" s="75"/>
      <c r="N24" s="75"/>
      <c r="O24" s="16">
        <f>SUM(O17:O21)</f>
        <v>30</v>
      </c>
      <c r="P24" s="16">
        <f>SUM(P17:P21)</f>
        <v>15</v>
      </c>
      <c r="Q24" s="16">
        <f>SUM(Q17:Q21)</f>
        <v>0</v>
      </c>
      <c r="R24" s="17">
        <f>SUM(R17:R21)</f>
        <v>15</v>
      </c>
    </row>
    <row r="25" spans="3:18" ht="16.2" thickBot="1" x14ac:dyDescent="0.35">
      <c r="C25" s="76" t="s">
        <v>25</v>
      </c>
      <c r="D25" s="77"/>
      <c r="E25" s="77"/>
      <c r="F25" s="78"/>
      <c r="G25" s="18"/>
      <c r="H25" s="79">
        <f>H24+I24</f>
        <v>19</v>
      </c>
      <c r="I25" s="80"/>
      <c r="J25" s="19"/>
      <c r="K25" s="76" t="s">
        <v>25</v>
      </c>
      <c r="L25" s="77"/>
      <c r="M25" s="77"/>
      <c r="N25" s="78"/>
      <c r="O25" s="18"/>
      <c r="P25" s="79">
        <f>P24+Q24</f>
        <v>15</v>
      </c>
      <c r="Q25" s="80"/>
      <c r="R25" s="19"/>
    </row>
    <row r="26" spans="3:18" ht="16.2" thickBot="1" x14ac:dyDescent="0.35">
      <c r="C26" s="66" t="s">
        <v>65</v>
      </c>
      <c r="D26" s="67"/>
      <c r="E26" s="67"/>
      <c r="F26" s="67"/>
      <c r="G26" s="67"/>
      <c r="H26" s="67"/>
      <c r="I26" s="67"/>
      <c r="J26" s="68"/>
      <c r="K26" s="66" t="s">
        <v>74</v>
      </c>
      <c r="L26" s="67"/>
      <c r="M26" s="67"/>
      <c r="N26" s="67"/>
      <c r="O26" s="67"/>
      <c r="P26" s="67"/>
      <c r="Q26" s="67"/>
      <c r="R26" s="68"/>
    </row>
    <row r="27" spans="3:18" ht="16.2" thickBot="1" x14ac:dyDescent="0.35">
      <c r="C27" s="69"/>
      <c r="D27" s="70"/>
      <c r="E27" s="71"/>
      <c r="F27" s="71"/>
      <c r="G27" s="71"/>
      <c r="H27" s="71"/>
      <c r="I27" s="71"/>
      <c r="J27" s="72"/>
      <c r="K27" s="69"/>
      <c r="L27" s="70"/>
      <c r="M27" s="71"/>
      <c r="N27" s="71"/>
      <c r="O27" s="71"/>
      <c r="P27" s="71"/>
      <c r="Q27" s="71"/>
      <c r="R27" s="72"/>
    </row>
    <row r="28" spans="3:18" ht="15.6" x14ac:dyDescent="0.3">
      <c r="C28" s="1" t="s">
        <v>1</v>
      </c>
      <c r="D28" s="2" t="s">
        <v>2</v>
      </c>
      <c r="E28" s="2" t="s">
        <v>3</v>
      </c>
      <c r="F28" s="2" t="s">
        <v>4</v>
      </c>
      <c r="G28" s="3" t="s">
        <v>5</v>
      </c>
      <c r="H28" s="3" t="s">
        <v>6</v>
      </c>
      <c r="I28" s="3" t="s">
        <v>7</v>
      </c>
      <c r="J28" s="4" t="s">
        <v>8</v>
      </c>
      <c r="K28" s="1" t="s">
        <v>1</v>
      </c>
      <c r="L28" s="2" t="s">
        <v>2</v>
      </c>
      <c r="M28" s="2" t="s">
        <v>3</v>
      </c>
      <c r="N28" s="2" t="s">
        <v>4</v>
      </c>
      <c r="O28" s="3" t="s">
        <v>5</v>
      </c>
      <c r="P28" s="3" t="s">
        <v>6</v>
      </c>
      <c r="Q28" s="3" t="s">
        <v>7</v>
      </c>
      <c r="R28" s="4" t="s">
        <v>8</v>
      </c>
    </row>
    <row r="29" spans="3:18" ht="31.2" x14ac:dyDescent="0.3">
      <c r="C29" s="5"/>
      <c r="D29" s="6" t="s">
        <v>9</v>
      </c>
      <c r="E29" s="12" t="s">
        <v>66</v>
      </c>
      <c r="F29" s="12" t="s">
        <v>67</v>
      </c>
      <c r="G29" s="9">
        <v>6</v>
      </c>
      <c r="H29" s="10">
        <v>3</v>
      </c>
      <c r="I29" s="10">
        <v>0</v>
      </c>
      <c r="J29" s="11">
        <f>H29+(I29/2)</f>
        <v>3</v>
      </c>
      <c r="K29" s="12" t="s">
        <v>66</v>
      </c>
      <c r="L29" s="6" t="s">
        <v>9</v>
      </c>
      <c r="M29" s="12" t="s">
        <v>75</v>
      </c>
      <c r="N29" s="12" t="s">
        <v>76</v>
      </c>
      <c r="O29" s="9">
        <v>6</v>
      </c>
      <c r="P29" s="10">
        <v>3</v>
      </c>
      <c r="Q29" s="10">
        <v>0</v>
      </c>
      <c r="R29" s="11">
        <f>P29+(Q29/2)</f>
        <v>3</v>
      </c>
    </row>
    <row r="30" spans="3:18" ht="31.2" x14ac:dyDescent="0.3">
      <c r="C30" s="5"/>
      <c r="D30" s="6" t="s">
        <v>9</v>
      </c>
      <c r="E30" s="12" t="s">
        <v>68</v>
      </c>
      <c r="F30" s="12" t="s">
        <v>69</v>
      </c>
      <c r="G30" s="9">
        <v>6</v>
      </c>
      <c r="H30" s="10">
        <v>3</v>
      </c>
      <c r="I30" s="10">
        <v>0</v>
      </c>
      <c r="J30" s="11">
        <f t="shared" ref="J30:J33" si="4">H30+(I30/2)</f>
        <v>3</v>
      </c>
      <c r="K30" s="5"/>
      <c r="L30" s="6" t="s">
        <v>9</v>
      </c>
      <c r="M30" s="12" t="s">
        <v>77</v>
      </c>
      <c r="N30" s="12" t="s">
        <v>78</v>
      </c>
      <c r="O30" s="9">
        <v>6</v>
      </c>
      <c r="P30" s="10">
        <v>3</v>
      </c>
      <c r="Q30" s="10">
        <v>0</v>
      </c>
      <c r="R30" s="11">
        <f t="shared" ref="R30:R33" si="5">P30+(Q30/2)</f>
        <v>3</v>
      </c>
    </row>
    <row r="31" spans="3:18" ht="31.2" x14ac:dyDescent="0.3">
      <c r="C31" s="5"/>
      <c r="D31" s="6" t="s">
        <v>9</v>
      </c>
      <c r="E31" s="12" t="s">
        <v>70</v>
      </c>
      <c r="F31" s="12" t="s">
        <v>71</v>
      </c>
      <c r="G31" s="9">
        <v>6</v>
      </c>
      <c r="H31" s="10">
        <v>3</v>
      </c>
      <c r="I31" s="10">
        <v>0</v>
      </c>
      <c r="J31" s="11">
        <f t="shared" si="4"/>
        <v>3</v>
      </c>
      <c r="K31" s="5"/>
      <c r="L31" s="6" t="s">
        <v>9</v>
      </c>
      <c r="M31" s="12" t="s">
        <v>79</v>
      </c>
      <c r="N31" s="12" t="s">
        <v>80</v>
      </c>
      <c r="O31" s="9">
        <v>6</v>
      </c>
      <c r="P31" s="10">
        <v>3</v>
      </c>
      <c r="Q31" s="10">
        <v>0</v>
      </c>
      <c r="R31" s="11">
        <f t="shared" si="5"/>
        <v>3</v>
      </c>
    </row>
    <row r="32" spans="3:18" ht="31.2" x14ac:dyDescent="0.3">
      <c r="C32" s="5"/>
      <c r="D32" s="6" t="s">
        <v>72</v>
      </c>
      <c r="E32" s="13"/>
      <c r="F32" s="15" t="s">
        <v>73</v>
      </c>
      <c r="G32" s="9">
        <v>6</v>
      </c>
      <c r="H32" s="10">
        <v>3</v>
      </c>
      <c r="I32" s="10">
        <v>0</v>
      </c>
      <c r="J32" s="11">
        <f t="shared" si="4"/>
        <v>3</v>
      </c>
      <c r="K32" s="5"/>
      <c r="L32" s="6" t="s">
        <v>72</v>
      </c>
      <c r="M32" s="15"/>
      <c r="N32" s="15" t="s">
        <v>73</v>
      </c>
      <c r="O32" s="9">
        <v>6</v>
      </c>
      <c r="P32" s="10">
        <v>3</v>
      </c>
      <c r="Q32" s="10">
        <v>0</v>
      </c>
      <c r="R32" s="11">
        <f t="shared" si="5"/>
        <v>3</v>
      </c>
    </row>
    <row r="33" spans="3:18" ht="31.2" x14ac:dyDescent="0.3">
      <c r="C33" s="5"/>
      <c r="D33" s="6" t="s">
        <v>72</v>
      </c>
      <c r="E33" s="13"/>
      <c r="F33" s="15" t="s">
        <v>73</v>
      </c>
      <c r="G33" s="9">
        <v>6</v>
      </c>
      <c r="H33" s="10">
        <v>3</v>
      </c>
      <c r="I33" s="10">
        <v>0</v>
      </c>
      <c r="J33" s="11">
        <f t="shared" si="4"/>
        <v>3</v>
      </c>
      <c r="K33" s="5"/>
      <c r="L33" s="6" t="s">
        <v>72</v>
      </c>
      <c r="M33" s="15"/>
      <c r="N33" s="15" t="s">
        <v>73</v>
      </c>
      <c r="O33" s="9">
        <v>6</v>
      </c>
      <c r="P33" s="10">
        <v>3</v>
      </c>
      <c r="Q33" s="10">
        <v>0</v>
      </c>
      <c r="R33" s="11">
        <f t="shared" si="5"/>
        <v>3</v>
      </c>
    </row>
    <row r="34" spans="3:18" ht="16.2" thickBot="1" x14ac:dyDescent="0.35">
      <c r="C34" s="73"/>
      <c r="D34" s="74"/>
      <c r="E34" s="75"/>
      <c r="F34" s="75"/>
      <c r="G34" s="16">
        <f>SUM(G29:G33)</f>
        <v>30</v>
      </c>
      <c r="H34" s="16">
        <f>SUM(H29:H33)</f>
        <v>15</v>
      </c>
      <c r="I34" s="16">
        <f>SUM(I29:I33)</f>
        <v>0</v>
      </c>
      <c r="J34" s="17">
        <f>SUM(J29:J33)</f>
        <v>15</v>
      </c>
      <c r="K34" s="73"/>
      <c r="L34" s="74"/>
      <c r="M34" s="75"/>
      <c r="N34" s="75"/>
      <c r="O34" s="16">
        <f>SUM(O29:O33)</f>
        <v>30</v>
      </c>
      <c r="P34" s="16">
        <f>SUM(P29:P33)</f>
        <v>15</v>
      </c>
      <c r="Q34" s="16">
        <f>SUM(Q29:Q33)</f>
        <v>0</v>
      </c>
      <c r="R34" s="17">
        <f>SUM(R29:R33)</f>
        <v>15</v>
      </c>
    </row>
    <row r="35" spans="3:18" ht="16.2" thickBot="1" x14ac:dyDescent="0.35">
      <c r="C35" s="76" t="s">
        <v>25</v>
      </c>
      <c r="D35" s="77"/>
      <c r="E35" s="77"/>
      <c r="F35" s="78"/>
      <c r="G35" s="18"/>
      <c r="H35" s="79">
        <f>H34+I34</f>
        <v>15</v>
      </c>
      <c r="I35" s="80"/>
      <c r="J35" s="19"/>
      <c r="K35" s="76" t="s">
        <v>25</v>
      </c>
      <c r="L35" s="77"/>
      <c r="M35" s="77"/>
      <c r="N35" s="78"/>
      <c r="O35" s="18"/>
      <c r="P35" s="79">
        <f>P34+Q34</f>
        <v>15</v>
      </c>
      <c r="Q35" s="80"/>
      <c r="R35" s="19"/>
    </row>
    <row r="36" spans="3:18" ht="16.2" thickBot="1" x14ac:dyDescent="0.35">
      <c r="C36" s="66" t="s">
        <v>81</v>
      </c>
      <c r="D36" s="67"/>
      <c r="E36" s="67"/>
      <c r="F36" s="67"/>
      <c r="G36" s="67"/>
      <c r="H36" s="67"/>
      <c r="I36" s="67"/>
      <c r="J36" s="68"/>
      <c r="K36" s="66" t="s">
        <v>91</v>
      </c>
      <c r="L36" s="67"/>
      <c r="M36" s="67"/>
      <c r="N36" s="67"/>
      <c r="O36" s="67"/>
      <c r="P36" s="67"/>
      <c r="Q36" s="67"/>
      <c r="R36" s="68"/>
    </row>
    <row r="37" spans="3:18" ht="16.2" thickBot="1" x14ac:dyDescent="0.35">
      <c r="C37" s="69"/>
      <c r="D37" s="70"/>
      <c r="E37" s="71"/>
      <c r="F37" s="71"/>
      <c r="G37" s="71"/>
      <c r="H37" s="71"/>
      <c r="I37" s="71"/>
      <c r="J37" s="72"/>
      <c r="K37" s="69"/>
      <c r="L37" s="70"/>
      <c r="M37" s="71"/>
      <c r="N37" s="71"/>
      <c r="O37" s="71"/>
      <c r="P37" s="71"/>
      <c r="Q37" s="71"/>
      <c r="R37" s="72"/>
    </row>
    <row r="38" spans="3:18" ht="15.6" x14ac:dyDescent="0.3">
      <c r="C38" s="1" t="s">
        <v>1</v>
      </c>
      <c r="D38" s="2" t="s">
        <v>2</v>
      </c>
      <c r="E38" s="2" t="s">
        <v>3</v>
      </c>
      <c r="F38" s="2" t="s">
        <v>4</v>
      </c>
      <c r="G38" s="3" t="s">
        <v>5</v>
      </c>
      <c r="H38" s="3" t="s">
        <v>6</v>
      </c>
      <c r="I38" s="3" t="s">
        <v>7</v>
      </c>
      <c r="J38" s="4" t="s">
        <v>8</v>
      </c>
      <c r="K38" s="1" t="s">
        <v>1</v>
      </c>
      <c r="L38" s="2" t="s">
        <v>2</v>
      </c>
      <c r="M38" s="2" t="s">
        <v>3</v>
      </c>
      <c r="N38" s="2" t="s">
        <v>4</v>
      </c>
      <c r="O38" s="3" t="s">
        <v>5</v>
      </c>
      <c r="P38" s="3" t="s">
        <v>6</v>
      </c>
      <c r="Q38" s="3" t="s">
        <v>7</v>
      </c>
      <c r="R38" s="4" t="s">
        <v>8</v>
      </c>
    </row>
    <row r="39" spans="3:18" ht="31.2" x14ac:dyDescent="0.3">
      <c r="C39" s="5"/>
      <c r="D39" s="6" t="s">
        <v>9</v>
      </c>
      <c r="E39" s="12" t="s">
        <v>82</v>
      </c>
      <c r="F39" s="12" t="s">
        <v>83</v>
      </c>
      <c r="G39" s="9">
        <v>6</v>
      </c>
      <c r="H39" s="10">
        <v>3</v>
      </c>
      <c r="I39" s="10">
        <v>0</v>
      </c>
      <c r="J39" s="11">
        <f>H39+(I39/2)</f>
        <v>3</v>
      </c>
      <c r="K39" s="12" t="s">
        <v>84</v>
      </c>
      <c r="L39" s="6" t="s">
        <v>9</v>
      </c>
      <c r="M39" s="12" t="s">
        <v>92</v>
      </c>
      <c r="N39" s="12" t="s">
        <v>93</v>
      </c>
      <c r="O39" s="9">
        <v>7</v>
      </c>
      <c r="P39" s="10">
        <v>3</v>
      </c>
      <c r="Q39" s="10">
        <v>0</v>
      </c>
      <c r="R39" s="11">
        <f>P39+(Q39/2)</f>
        <v>3</v>
      </c>
    </row>
    <row r="40" spans="3:18" ht="31.2" x14ac:dyDescent="0.3">
      <c r="C40" s="5"/>
      <c r="D40" s="6" t="s">
        <v>9</v>
      </c>
      <c r="E40" s="12" t="s">
        <v>84</v>
      </c>
      <c r="F40" s="12" t="s">
        <v>85</v>
      </c>
      <c r="G40" s="9">
        <v>7</v>
      </c>
      <c r="H40" s="10">
        <v>3</v>
      </c>
      <c r="I40" s="10">
        <v>0</v>
      </c>
      <c r="J40" s="11">
        <f t="shared" ref="J40:J43" si="6">H40+(I40/2)</f>
        <v>3</v>
      </c>
      <c r="K40" s="5"/>
      <c r="L40" s="6" t="s">
        <v>9</v>
      </c>
      <c r="M40" s="12" t="s">
        <v>94</v>
      </c>
      <c r="N40" s="12" t="s">
        <v>95</v>
      </c>
      <c r="O40" s="9">
        <v>6</v>
      </c>
      <c r="P40" s="10">
        <v>3</v>
      </c>
      <c r="Q40" s="10">
        <v>0</v>
      </c>
      <c r="R40" s="11">
        <f t="shared" ref="R40:R43" si="7">P40+(Q40/2)</f>
        <v>3</v>
      </c>
    </row>
    <row r="41" spans="3:18" ht="31.2" x14ac:dyDescent="0.3">
      <c r="C41" s="5"/>
      <c r="D41" s="6" t="s">
        <v>86</v>
      </c>
      <c r="E41" s="13"/>
      <c r="F41" s="15" t="s">
        <v>87</v>
      </c>
      <c r="G41" s="9">
        <v>5</v>
      </c>
      <c r="H41" s="10">
        <v>3</v>
      </c>
      <c r="I41" s="10">
        <v>0</v>
      </c>
      <c r="J41" s="11">
        <f t="shared" si="6"/>
        <v>3</v>
      </c>
      <c r="K41" s="5"/>
      <c r="L41" s="6" t="s">
        <v>72</v>
      </c>
      <c r="M41" s="13"/>
      <c r="N41" s="15" t="s">
        <v>73</v>
      </c>
      <c r="O41" s="9">
        <v>6</v>
      </c>
      <c r="P41" s="10">
        <v>3</v>
      </c>
      <c r="Q41" s="10">
        <v>0</v>
      </c>
      <c r="R41" s="11">
        <f t="shared" si="7"/>
        <v>3</v>
      </c>
    </row>
    <row r="42" spans="3:18" ht="31.2" x14ac:dyDescent="0.3">
      <c r="C42" s="5"/>
      <c r="D42" s="6" t="s">
        <v>72</v>
      </c>
      <c r="E42" s="13"/>
      <c r="F42" s="15" t="s">
        <v>73</v>
      </c>
      <c r="G42" s="30">
        <v>6</v>
      </c>
      <c r="H42" s="10">
        <v>3</v>
      </c>
      <c r="I42" s="10">
        <v>0</v>
      </c>
      <c r="J42" s="11">
        <f t="shared" si="6"/>
        <v>3</v>
      </c>
      <c r="K42" s="5"/>
      <c r="L42" s="6" t="s">
        <v>72</v>
      </c>
      <c r="M42" s="13"/>
      <c r="N42" s="15" t="s">
        <v>73</v>
      </c>
      <c r="O42" s="30">
        <v>6</v>
      </c>
      <c r="P42" s="10">
        <v>3</v>
      </c>
      <c r="Q42" s="10">
        <v>0</v>
      </c>
      <c r="R42" s="11">
        <f t="shared" si="7"/>
        <v>3</v>
      </c>
    </row>
    <row r="43" spans="3:18" ht="46.8" x14ac:dyDescent="0.3">
      <c r="C43" s="5"/>
      <c r="D43" s="6" t="s">
        <v>88</v>
      </c>
      <c r="E43" s="13" t="s">
        <v>89</v>
      </c>
      <c r="F43" s="13" t="s">
        <v>90</v>
      </c>
      <c r="G43" s="10">
        <v>6</v>
      </c>
      <c r="H43" s="10">
        <v>0</v>
      </c>
      <c r="I43" s="10">
        <v>0</v>
      </c>
      <c r="J43" s="11">
        <f t="shared" si="6"/>
        <v>0</v>
      </c>
      <c r="K43" s="5"/>
      <c r="L43" s="6" t="s">
        <v>86</v>
      </c>
      <c r="M43" s="13"/>
      <c r="N43" s="15" t="s">
        <v>87</v>
      </c>
      <c r="O43" s="10">
        <v>5</v>
      </c>
      <c r="P43" s="10">
        <v>3</v>
      </c>
      <c r="Q43" s="10">
        <v>0</v>
      </c>
      <c r="R43" s="11">
        <f t="shared" si="7"/>
        <v>3</v>
      </c>
    </row>
    <row r="44" spans="3:18" ht="16.2" thickBot="1" x14ac:dyDescent="0.35">
      <c r="C44" s="73"/>
      <c r="D44" s="74"/>
      <c r="E44" s="75"/>
      <c r="F44" s="75"/>
      <c r="G44" s="16">
        <f>SUM(G39:G43)</f>
        <v>30</v>
      </c>
      <c r="H44" s="16">
        <f>SUM(H39:H43)</f>
        <v>12</v>
      </c>
      <c r="I44" s="16">
        <f>SUM(I39:I43)</f>
        <v>0</v>
      </c>
      <c r="J44" s="17">
        <f>SUM(J39:J43)</f>
        <v>12</v>
      </c>
      <c r="K44" s="73"/>
      <c r="L44" s="74"/>
      <c r="M44" s="75"/>
      <c r="N44" s="75"/>
      <c r="O44" s="16">
        <f>SUM(O39:O43)</f>
        <v>30</v>
      </c>
      <c r="P44" s="16">
        <f>SUM(P39:P43)</f>
        <v>15</v>
      </c>
      <c r="Q44" s="16">
        <f>SUM(Q39:Q43)</f>
        <v>0</v>
      </c>
      <c r="R44" s="17">
        <f>SUM(R39:R43)</f>
        <v>15</v>
      </c>
    </row>
    <row r="45" spans="3:18" ht="16.2" thickBot="1" x14ac:dyDescent="0.35">
      <c r="C45" s="76" t="s">
        <v>25</v>
      </c>
      <c r="D45" s="77"/>
      <c r="E45" s="77"/>
      <c r="F45" s="78"/>
      <c r="G45" s="18"/>
      <c r="H45" s="79">
        <f>H44+I44</f>
        <v>12</v>
      </c>
      <c r="I45" s="80"/>
      <c r="J45" s="19"/>
      <c r="K45" s="76" t="s">
        <v>25</v>
      </c>
      <c r="L45" s="77"/>
      <c r="M45" s="77"/>
      <c r="N45" s="78"/>
      <c r="O45" s="18"/>
      <c r="P45" s="79">
        <f>P44+Q44</f>
        <v>15</v>
      </c>
      <c r="Q45" s="80"/>
      <c r="R45" s="19"/>
    </row>
    <row r="46" spans="3:18" ht="16.2" thickBot="1" x14ac:dyDescent="0.35">
      <c r="C46" s="26"/>
      <c r="D46" s="26"/>
      <c r="E46" s="26"/>
      <c r="F46" s="26"/>
      <c r="G46" s="31"/>
      <c r="H46" s="31"/>
      <c r="I46" s="31"/>
      <c r="J46" s="31"/>
    </row>
    <row r="47" spans="3:18" ht="16.2" thickBot="1" x14ac:dyDescent="0.35">
      <c r="C47" s="81" t="s">
        <v>96</v>
      </c>
      <c r="D47" s="82"/>
      <c r="E47" s="82"/>
      <c r="F47" s="82"/>
      <c r="G47" s="82"/>
      <c r="H47" s="82"/>
      <c r="I47" s="82"/>
      <c r="J47" s="83"/>
    </row>
    <row r="48" spans="3:18" ht="16.2" thickBot="1" x14ac:dyDescent="0.35">
      <c r="C48" s="1" t="s">
        <v>1</v>
      </c>
      <c r="D48" s="2" t="s">
        <v>2</v>
      </c>
      <c r="E48" s="2" t="s">
        <v>3</v>
      </c>
      <c r="F48" s="2" t="s">
        <v>4</v>
      </c>
      <c r="G48" s="3" t="s">
        <v>5</v>
      </c>
      <c r="H48" s="3" t="s">
        <v>6</v>
      </c>
      <c r="I48" s="3" t="s">
        <v>7</v>
      </c>
      <c r="J48" s="4" t="s">
        <v>8</v>
      </c>
    </row>
    <row r="49" spans="3:10" ht="15.6" x14ac:dyDescent="0.3">
      <c r="C49" s="32"/>
      <c r="D49" s="6" t="s">
        <v>72</v>
      </c>
      <c r="E49" s="33" t="s">
        <v>97</v>
      </c>
      <c r="F49" s="34" t="s">
        <v>154</v>
      </c>
      <c r="G49" s="35">
        <v>6</v>
      </c>
      <c r="H49" s="36" t="s">
        <v>98</v>
      </c>
      <c r="I49" s="10">
        <v>0</v>
      </c>
      <c r="J49" s="11">
        <f t="shared" ref="J49:J83" si="8">H49+(I49/2)</f>
        <v>3</v>
      </c>
    </row>
    <row r="50" spans="3:10" ht="15.6" x14ac:dyDescent="0.3">
      <c r="C50" s="37"/>
      <c r="D50" s="6" t="s">
        <v>72</v>
      </c>
      <c r="E50" s="33" t="s">
        <v>99</v>
      </c>
      <c r="F50" s="38" t="s">
        <v>155</v>
      </c>
      <c r="G50" s="39">
        <v>6</v>
      </c>
      <c r="H50" s="36" t="s">
        <v>98</v>
      </c>
      <c r="I50" s="10">
        <v>0</v>
      </c>
      <c r="J50" s="11">
        <f t="shared" si="8"/>
        <v>3</v>
      </c>
    </row>
    <row r="51" spans="3:10" ht="15.6" x14ac:dyDescent="0.3">
      <c r="C51" s="37"/>
      <c r="D51" s="6" t="s">
        <v>72</v>
      </c>
      <c r="E51" s="33" t="s">
        <v>100</v>
      </c>
      <c r="F51" s="34" t="s">
        <v>156</v>
      </c>
      <c r="G51" s="40">
        <v>6</v>
      </c>
      <c r="H51" s="36" t="s">
        <v>98</v>
      </c>
      <c r="I51" s="10">
        <v>0</v>
      </c>
      <c r="J51" s="11">
        <f t="shared" si="8"/>
        <v>3</v>
      </c>
    </row>
    <row r="52" spans="3:10" ht="15.6" x14ac:dyDescent="0.3">
      <c r="C52" s="37"/>
      <c r="D52" s="6" t="s">
        <v>72</v>
      </c>
      <c r="E52" s="33" t="s">
        <v>101</v>
      </c>
      <c r="F52" s="38" t="s">
        <v>157</v>
      </c>
      <c r="G52" s="35">
        <v>6</v>
      </c>
      <c r="H52" s="36" t="s">
        <v>98</v>
      </c>
      <c r="I52" s="10">
        <v>0</v>
      </c>
      <c r="J52" s="11">
        <f t="shared" si="8"/>
        <v>3</v>
      </c>
    </row>
    <row r="53" spans="3:10" ht="15.6" x14ac:dyDescent="0.3">
      <c r="C53" s="37"/>
      <c r="D53" s="6" t="s">
        <v>72</v>
      </c>
      <c r="E53" s="41" t="s">
        <v>102</v>
      </c>
      <c r="F53" s="42" t="s">
        <v>158</v>
      </c>
      <c r="G53" s="39">
        <v>6</v>
      </c>
      <c r="H53" s="36" t="s">
        <v>98</v>
      </c>
      <c r="I53" s="10">
        <v>0</v>
      </c>
      <c r="J53" s="11">
        <f t="shared" si="8"/>
        <v>3</v>
      </c>
    </row>
    <row r="54" spans="3:10" ht="15.6" x14ac:dyDescent="0.3">
      <c r="C54" s="37"/>
      <c r="D54" s="6" t="s">
        <v>72</v>
      </c>
      <c r="E54" s="33" t="s">
        <v>103</v>
      </c>
      <c r="F54" s="43" t="s">
        <v>159</v>
      </c>
      <c r="G54" s="40">
        <v>6</v>
      </c>
      <c r="H54" s="36" t="s">
        <v>98</v>
      </c>
      <c r="I54" s="10">
        <v>0</v>
      </c>
      <c r="J54" s="11">
        <f t="shared" si="8"/>
        <v>3</v>
      </c>
    </row>
    <row r="55" spans="3:10" ht="15.6" x14ac:dyDescent="0.3">
      <c r="C55" s="37"/>
      <c r="D55" s="6" t="s">
        <v>72</v>
      </c>
      <c r="E55" s="33" t="s">
        <v>104</v>
      </c>
      <c r="F55" s="44" t="s">
        <v>160</v>
      </c>
      <c r="G55" s="35">
        <v>6</v>
      </c>
      <c r="H55" s="36" t="s">
        <v>98</v>
      </c>
      <c r="I55" s="10">
        <v>0</v>
      </c>
      <c r="J55" s="11">
        <f t="shared" si="8"/>
        <v>3</v>
      </c>
    </row>
    <row r="56" spans="3:10" ht="31.2" x14ac:dyDescent="0.3">
      <c r="C56" s="37"/>
      <c r="D56" s="6" t="s">
        <v>72</v>
      </c>
      <c r="E56" s="33" t="s">
        <v>105</v>
      </c>
      <c r="F56" s="44" t="s">
        <v>161</v>
      </c>
      <c r="G56" s="39">
        <v>6</v>
      </c>
      <c r="H56" s="36" t="s">
        <v>98</v>
      </c>
      <c r="I56" s="10">
        <v>0</v>
      </c>
      <c r="J56" s="11">
        <f t="shared" si="8"/>
        <v>3</v>
      </c>
    </row>
    <row r="57" spans="3:10" ht="15.6" x14ac:dyDescent="0.3">
      <c r="C57" s="37"/>
      <c r="D57" s="6" t="s">
        <v>72</v>
      </c>
      <c r="E57" s="33" t="s">
        <v>106</v>
      </c>
      <c r="F57" s="44" t="s">
        <v>162</v>
      </c>
      <c r="G57" s="40">
        <v>6</v>
      </c>
      <c r="H57" s="36" t="s">
        <v>98</v>
      </c>
      <c r="I57" s="10">
        <v>0</v>
      </c>
      <c r="J57" s="11">
        <f t="shared" si="8"/>
        <v>3</v>
      </c>
    </row>
    <row r="58" spans="3:10" ht="15.6" x14ac:dyDescent="0.3">
      <c r="C58" s="37"/>
      <c r="D58" s="6" t="s">
        <v>72</v>
      </c>
      <c r="E58" s="33" t="s">
        <v>107</v>
      </c>
      <c r="F58" s="29" t="s">
        <v>108</v>
      </c>
      <c r="G58" s="35">
        <v>6</v>
      </c>
      <c r="H58" s="36" t="s">
        <v>98</v>
      </c>
      <c r="I58" s="10">
        <v>0</v>
      </c>
      <c r="J58" s="11">
        <f t="shared" si="8"/>
        <v>3</v>
      </c>
    </row>
    <row r="59" spans="3:10" ht="15.6" x14ac:dyDescent="0.3">
      <c r="C59" s="37"/>
      <c r="D59" s="6" t="s">
        <v>72</v>
      </c>
      <c r="E59" s="33" t="s">
        <v>109</v>
      </c>
      <c r="F59" s="44" t="s">
        <v>163</v>
      </c>
      <c r="G59" s="39">
        <v>6</v>
      </c>
      <c r="H59" s="36" t="s">
        <v>98</v>
      </c>
      <c r="I59" s="10">
        <v>0</v>
      </c>
      <c r="J59" s="11">
        <f t="shared" si="8"/>
        <v>3</v>
      </c>
    </row>
    <row r="60" spans="3:10" ht="15.6" x14ac:dyDescent="0.3">
      <c r="C60" s="37"/>
      <c r="D60" s="6" t="s">
        <v>72</v>
      </c>
      <c r="E60" s="33" t="s">
        <v>110</v>
      </c>
      <c r="F60" s="44" t="s">
        <v>164</v>
      </c>
      <c r="G60" s="40">
        <v>6</v>
      </c>
      <c r="H60" s="36" t="s">
        <v>98</v>
      </c>
      <c r="I60" s="10">
        <v>0</v>
      </c>
      <c r="J60" s="11">
        <f t="shared" si="8"/>
        <v>3</v>
      </c>
    </row>
    <row r="61" spans="3:10" ht="15.6" x14ac:dyDescent="0.3">
      <c r="C61" s="37"/>
      <c r="D61" s="6" t="s">
        <v>72</v>
      </c>
      <c r="E61" s="33" t="s">
        <v>111</v>
      </c>
      <c r="F61" s="44" t="s">
        <v>165</v>
      </c>
      <c r="G61" s="35">
        <v>6</v>
      </c>
      <c r="H61" s="36" t="s">
        <v>98</v>
      </c>
      <c r="I61" s="10">
        <v>0</v>
      </c>
      <c r="J61" s="11">
        <f t="shared" si="8"/>
        <v>3</v>
      </c>
    </row>
    <row r="62" spans="3:10" ht="15.6" x14ac:dyDescent="0.3">
      <c r="C62" s="37"/>
      <c r="D62" s="6" t="s">
        <v>72</v>
      </c>
      <c r="E62" s="33" t="s">
        <v>112</v>
      </c>
      <c r="F62" s="44" t="s">
        <v>166</v>
      </c>
      <c r="G62" s="39">
        <v>6</v>
      </c>
      <c r="H62" s="36" t="s">
        <v>98</v>
      </c>
      <c r="I62" s="10">
        <v>0</v>
      </c>
      <c r="J62" s="11">
        <f t="shared" si="8"/>
        <v>3</v>
      </c>
    </row>
    <row r="63" spans="3:10" ht="31.2" x14ac:dyDescent="0.3">
      <c r="C63" s="37"/>
      <c r="D63" s="6" t="s">
        <v>72</v>
      </c>
      <c r="E63" s="33" t="s">
        <v>113</v>
      </c>
      <c r="F63" s="44" t="s">
        <v>167</v>
      </c>
      <c r="G63" s="40">
        <v>6</v>
      </c>
      <c r="H63" s="36" t="s">
        <v>98</v>
      </c>
      <c r="I63" s="10">
        <v>0</v>
      </c>
      <c r="J63" s="11">
        <f t="shared" si="8"/>
        <v>3</v>
      </c>
    </row>
    <row r="64" spans="3:10" ht="15.6" x14ac:dyDescent="0.3">
      <c r="C64" s="37"/>
      <c r="D64" s="6" t="s">
        <v>72</v>
      </c>
      <c r="E64" s="33" t="s">
        <v>114</v>
      </c>
      <c r="F64" s="44" t="s">
        <v>168</v>
      </c>
      <c r="G64" s="35">
        <v>6</v>
      </c>
      <c r="H64" s="36" t="s">
        <v>98</v>
      </c>
      <c r="I64" s="10">
        <v>0</v>
      </c>
      <c r="J64" s="11">
        <f t="shared" si="8"/>
        <v>3</v>
      </c>
    </row>
    <row r="65" spans="3:10" ht="31.2" x14ac:dyDescent="0.3">
      <c r="C65" s="37"/>
      <c r="D65" s="6" t="s">
        <v>72</v>
      </c>
      <c r="E65" s="33" t="s">
        <v>115</v>
      </c>
      <c r="F65" s="44" t="s">
        <v>169</v>
      </c>
      <c r="G65" s="39">
        <v>6</v>
      </c>
      <c r="H65" s="36" t="s">
        <v>98</v>
      </c>
      <c r="I65" s="10">
        <v>0</v>
      </c>
      <c r="J65" s="11">
        <f t="shared" si="8"/>
        <v>3</v>
      </c>
    </row>
    <row r="66" spans="3:10" ht="15.6" x14ac:dyDescent="0.3">
      <c r="C66" s="37"/>
      <c r="D66" s="6" t="s">
        <v>72</v>
      </c>
      <c r="E66" s="33" t="s">
        <v>116</v>
      </c>
      <c r="F66" s="44" t="s">
        <v>170</v>
      </c>
      <c r="G66" s="40">
        <v>6</v>
      </c>
      <c r="H66" s="36" t="s">
        <v>98</v>
      </c>
      <c r="I66" s="10">
        <v>0</v>
      </c>
      <c r="J66" s="11">
        <f t="shared" si="8"/>
        <v>3</v>
      </c>
    </row>
    <row r="67" spans="3:10" ht="15.6" x14ac:dyDescent="0.3">
      <c r="C67" s="37"/>
      <c r="D67" s="6" t="s">
        <v>72</v>
      </c>
      <c r="E67" s="33" t="s">
        <v>117</v>
      </c>
      <c r="F67" s="44" t="s">
        <v>118</v>
      </c>
      <c r="G67" s="35">
        <v>6</v>
      </c>
      <c r="H67" s="36" t="s">
        <v>98</v>
      </c>
      <c r="I67" s="10">
        <v>0</v>
      </c>
      <c r="J67" s="11">
        <f t="shared" si="8"/>
        <v>3</v>
      </c>
    </row>
    <row r="68" spans="3:10" ht="31.2" x14ac:dyDescent="0.3">
      <c r="C68" s="37"/>
      <c r="D68" s="6" t="s">
        <v>72</v>
      </c>
      <c r="E68" s="33" t="s">
        <v>119</v>
      </c>
      <c r="F68" s="44" t="s">
        <v>171</v>
      </c>
      <c r="G68" s="39">
        <v>6</v>
      </c>
      <c r="H68" s="36" t="s">
        <v>98</v>
      </c>
      <c r="I68" s="10">
        <v>0</v>
      </c>
      <c r="J68" s="11">
        <f t="shared" si="8"/>
        <v>3</v>
      </c>
    </row>
    <row r="69" spans="3:10" ht="31.2" x14ac:dyDescent="0.3">
      <c r="C69" s="37"/>
      <c r="D69" s="6" t="s">
        <v>72</v>
      </c>
      <c r="E69" s="33" t="s">
        <v>120</v>
      </c>
      <c r="F69" s="44" t="s">
        <v>172</v>
      </c>
      <c r="G69" s="40">
        <v>6</v>
      </c>
      <c r="H69" s="36" t="s">
        <v>98</v>
      </c>
      <c r="I69" s="10">
        <v>0</v>
      </c>
      <c r="J69" s="11">
        <f t="shared" si="8"/>
        <v>3</v>
      </c>
    </row>
    <row r="70" spans="3:10" ht="15.6" x14ac:dyDescent="0.3">
      <c r="C70" s="37"/>
      <c r="D70" s="6" t="s">
        <v>72</v>
      </c>
      <c r="E70" s="33" t="s">
        <v>121</v>
      </c>
      <c r="F70" s="44" t="s">
        <v>173</v>
      </c>
      <c r="G70" s="35">
        <v>6</v>
      </c>
      <c r="H70" s="36" t="s">
        <v>98</v>
      </c>
      <c r="I70" s="10">
        <v>0</v>
      </c>
      <c r="J70" s="11">
        <f t="shared" si="8"/>
        <v>3</v>
      </c>
    </row>
    <row r="71" spans="3:10" ht="15.6" x14ac:dyDescent="0.3">
      <c r="C71" s="37"/>
      <c r="D71" s="6" t="s">
        <v>72</v>
      </c>
      <c r="E71" s="33" t="s">
        <v>122</v>
      </c>
      <c r="F71" s="44" t="s">
        <v>174</v>
      </c>
      <c r="G71" s="39">
        <v>6</v>
      </c>
      <c r="H71" s="36" t="s">
        <v>98</v>
      </c>
      <c r="I71" s="10">
        <v>0</v>
      </c>
      <c r="J71" s="11">
        <f t="shared" si="8"/>
        <v>3</v>
      </c>
    </row>
    <row r="72" spans="3:10" ht="15.6" x14ac:dyDescent="0.3">
      <c r="C72" s="37"/>
      <c r="D72" s="6" t="s">
        <v>72</v>
      </c>
      <c r="E72" s="41" t="s">
        <v>123</v>
      </c>
      <c r="F72" s="45" t="s">
        <v>175</v>
      </c>
      <c r="G72" s="40">
        <v>6</v>
      </c>
      <c r="H72" s="36" t="s">
        <v>98</v>
      </c>
      <c r="I72" s="10">
        <v>0</v>
      </c>
      <c r="J72" s="11">
        <f t="shared" si="8"/>
        <v>3</v>
      </c>
    </row>
    <row r="73" spans="3:10" ht="15.6" x14ac:dyDescent="0.3">
      <c r="C73" s="37"/>
      <c r="D73" s="6" t="s">
        <v>124</v>
      </c>
      <c r="E73" s="46" t="s">
        <v>125</v>
      </c>
      <c r="F73" s="44" t="s">
        <v>126</v>
      </c>
      <c r="G73" s="47">
        <v>6</v>
      </c>
      <c r="H73" s="36" t="s">
        <v>98</v>
      </c>
      <c r="I73" s="10">
        <v>0</v>
      </c>
      <c r="J73" s="11">
        <f t="shared" si="8"/>
        <v>3</v>
      </c>
    </row>
    <row r="74" spans="3:10" ht="15.6" x14ac:dyDescent="0.3">
      <c r="C74" s="37"/>
      <c r="D74" s="6" t="s">
        <v>124</v>
      </c>
      <c r="E74" s="46" t="s">
        <v>127</v>
      </c>
      <c r="F74" s="44" t="s">
        <v>128</v>
      </c>
      <c r="G74" s="47">
        <v>6</v>
      </c>
      <c r="H74" s="36" t="s">
        <v>98</v>
      </c>
      <c r="I74" s="10">
        <v>0</v>
      </c>
      <c r="J74" s="11">
        <f t="shared" si="8"/>
        <v>3</v>
      </c>
    </row>
    <row r="75" spans="3:10" ht="15.6" x14ac:dyDescent="0.3">
      <c r="C75" s="37"/>
      <c r="D75" s="6" t="s">
        <v>124</v>
      </c>
      <c r="E75" s="46" t="s">
        <v>129</v>
      </c>
      <c r="F75" s="44" t="s">
        <v>130</v>
      </c>
      <c r="G75" s="47">
        <v>6</v>
      </c>
      <c r="H75" s="36" t="s">
        <v>98</v>
      </c>
      <c r="I75" s="10">
        <v>0</v>
      </c>
      <c r="J75" s="11">
        <f t="shared" si="8"/>
        <v>3</v>
      </c>
    </row>
    <row r="76" spans="3:10" ht="15.6" x14ac:dyDescent="0.3">
      <c r="C76" s="37"/>
      <c r="D76" s="6" t="s">
        <v>124</v>
      </c>
      <c r="E76" s="46" t="s">
        <v>131</v>
      </c>
      <c r="F76" s="44" t="s">
        <v>132</v>
      </c>
      <c r="G76" s="48">
        <v>6</v>
      </c>
      <c r="H76" s="36" t="s">
        <v>98</v>
      </c>
      <c r="I76" s="10">
        <v>0</v>
      </c>
      <c r="J76" s="11">
        <f t="shared" si="8"/>
        <v>3</v>
      </c>
    </row>
    <row r="77" spans="3:10" ht="31.2" x14ac:dyDescent="0.3">
      <c r="C77" s="37"/>
      <c r="D77" s="6" t="s">
        <v>124</v>
      </c>
      <c r="E77" s="46" t="s">
        <v>133</v>
      </c>
      <c r="F77" s="45" t="s">
        <v>134</v>
      </c>
      <c r="G77" s="49">
        <v>6</v>
      </c>
      <c r="H77" s="36" t="s">
        <v>98</v>
      </c>
      <c r="I77" s="10">
        <v>0</v>
      </c>
      <c r="J77" s="11">
        <f t="shared" si="8"/>
        <v>3</v>
      </c>
    </row>
    <row r="78" spans="3:10" ht="15.6" x14ac:dyDescent="0.3">
      <c r="C78" s="37"/>
      <c r="D78" s="6" t="s">
        <v>124</v>
      </c>
      <c r="E78" s="46" t="s">
        <v>135</v>
      </c>
      <c r="F78" s="44" t="s">
        <v>136</v>
      </c>
      <c r="G78" s="47">
        <v>6</v>
      </c>
      <c r="H78" s="36" t="s">
        <v>98</v>
      </c>
      <c r="I78" s="10">
        <v>0</v>
      </c>
      <c r="J78" s="11">
        <f t="shared" si="8"/>
        <v>3</v>
      </c>
    </row>
    <row r="79" spans="3:10" ht="15.6" x14ac:dyDescent="0.3">
      <c r="C79" s="37"/>
      <c r="D79" s="6" t="s">
        <v>124</v>
      </c>
      <c r="E79" s="46" t="s">
        <v>137</v>
      </c>
      <c r="F79" s="44" t="s">
        <v>138</v>
      </c>
      <c r="G79" s="47">
        <v>6</v>
      </c>
      <c r="H79" s="36" t="s">
        <v>98</v>
      </c>
      <c r="I79" s="10">
        <v>0</v>
      </c>
      <c r="J79" s="11">
        <f t="shared" si="8"/>
        <v>3</v>
      </c>
    </row>
    <row r="80" spans="3:10" ht="15.6" x14ac:dyDescent="0.3">
      <c r="C80" s="37"/>
      <c r="D80" s="6" t="s">
        <v>124</v>
      </c>
      <c r="E80" s="46" t="s">
        <v>139</v>
      </c>
      <c r="F80" s="44" t="s">
        <v>140</v>
      </c>
      <c r="G80" s="48">
        <v>6</v>
      </c>
      <c r="H80" s="36" t="s">
        <v>98</v>
      </c>
      <c r="I80" s="10">
        <v>0</v>
      </c>
      <c r="J80" s="11">
        <f t="shared" si="8"/>
        <v>3</v>
      </c>
    </row>
    <row r="81" spans="3:10" ht="15.6" x14ac:dyDescent="0.3">
      <c r="C81" s="37"/>
      <c r="D81" s="6" t="s">
        <v>124</v>
      </c>
      <c r="E81" s="46" t="s">
        <v>141</v>
      </c>
      <c r="F81" s="44" t="s">
        <v>142</v>
      </c>
      <c r="G81" s="49">
        <v>6</v>
      </c>
      <c r="H81" s="36" t="s">
        <v>98</v>
      </c>
      <c r="I81" s="10">
        <v>0</v>
      </c>
      <c r="J81" s="11">
        <f t="shared" si="8"/>
        <v>3</v>
      </c>
    </row>
    <row r="82" spans="3:10" ht="15.6" x14ac:dyDescent="0.3">
      <c r="C82" s="37"/>
      <c r="D82" s="6" t="s">
        <v>124</v>
      </c>
      <c r="E82" s="46" t="s">
        <v>143</v>
      </c>
      <c r="F82" s="44" t="s">
        <v>144</v>
      </c>
      <c r="G82" s="47">
        <v>6</v>
      </c>
      <c r="H82" s="36" t="s">
        <v>98</v>
      </c>
      <c r="I82" s="10">
        <v>0</v>
      </c>
      <c r="J82" s="11">
        <f t="shared" si="8"/>
        <v>3</v>
      </c>
    </row>
    <row r="83" spans="3:10" ht="15.6" x14ac:dyDescent="0.3">
      <c r="C83" s="37"/>
      <c r="D83" s="6" t="s">
        <v>124</v>
      </c>
      <c r="E83" s="46" t="s">
        <v>145</v>
      </c>
      <c r="F83" s="44" t="s">
        <v>146</v>
      </c>
      <c r="G83" s="47">
        <v>6</v>
      </c>
      <c r="H83" s="36" t="s">
        <v>98</v>
      </c>
      <c r="I83" s="10">
        <v>0</v>
      </c>
      <c r="J83" s="11">
        <f t="shared" si="8"/>
        <v>3</v>
      </c>
    </row>
    <row r="84" spans="3:10" ht="15.6" x14ac:dyDescent="0.3">
      <c r="C84" s="52"/>
      <c r="D84" s="53"/>
      <c r="E84" s="64" t="s">
        <v>147</v>
      </c>
      <c r="F84" s="65"/>
      <c r="G84" s="54"/>
      <c r="H84" s="55"/>
      <c r="I84" s="55"/>
      <c r="J84" s="56"/>
    </row>
    <row r="85" spans="3:10" ht="31.2" x14ac:dyDescent="0.3">
      <c r="C85" s="37"/>
      <c r="D85" s="6" t="s">
        <v>86</v>
      </c>
      <c r="E85" s="50" t="s">
        <v>148</v>
      </c>
      <c r="F85" s="44" t="s">
        <v>149</v>
      </c>
      <c r="G85" s="47">
        <v>5</v>
      </c>
      <c r="H85" s="51" t="s">
        <v>98</v>
      </c>
      <c r="I85" s="10">
        <v>0</v>
      </c>
      <c r="J85" s="11">
        <f>H85+(I85/2)</f>
        <v>3</v>
      </c>
    </row>
    <row r="86" spans="3:10" ht="31.2" x14ac:dyDescent="0.3">
      <c r="C86" s="37"/>
      <c r="D86" s="6" t="s">
        <v>86</v>
      </c>
      <c r="E86" s="50" t="s">
        <v>150</v>
      </c>
      <c r="F86" s="44" t="s">
        <v>151</v>
      </c>
      <c r="G86" s="47">
        <v>5</v>
      </c>
      <c r="H86" s="51" t="s">
        <v>98</v>
      </c>
      <c r="I86" s="10">
        <v>0</v>
      </c>
      <c r="J86" s="11">
        <f>H86+(I86/2)</f>
        <v>3</v>
      </c>
    </row>
    <row r="87" spans="3:10" ht="31.2" x14ac:dyDescent="0.3">
      <c r="C87" s="37"/>
      <c r="D87" s="6" t="s">
        <v>86</v>
      </c>
      <c r="E87" s="50" t="s">
        <v>152</v>
      </c>
      <c r="F87" s="44" t="s">
        <v>153</v>
      </c>
      <c r="G87" s="47">
        <v>5</v>
      </c>
      <c r="H87" s="51" t="s">
        <v>98</v>
      </c>
      <c r="I87" s="10">
        <v>0</v>
      </c>
      <c r="J87" s="11">
        <f>H87+(I87/2)</f>
        <v>3</v>
      </c>
    </row>
  </sheetData>
  <protectedRanges>
    <protectedRange algorithmName="SHA-512" hashValue="DS9CDkJClaP3XlSxlVNbjTHwI59wSqleXda5sWdnNrp3LSAXnkFagYbG9QnycyrrJHCikQn4Lf+naon7+0yU6A==" saltValue="gFKjB2/8ZRkgKCbcGIQBeg==" spinCount="100000" sqref="J39:J43 R29:R33 K7 K9 K29 R39:R43 F42 R6:R11 J17:J23 R17:R21 N32:N33 N41:N42 C6:J11 J49:J87 C29:J33" name="Range1"/>
  </protectedRanges>
  <mergeCells count="42">
    <mergeCell ref="C3:J3"/>
    <mergeCell ref="C4:J4"/>
    <mergeCell ref="C12:F12"/>
    <mergeCell ref="C13:F13"/>
    <mergeCell ref="H13:I13"/>
    <mergeCell ref="K3:R3"/>
    <mergeCell ref="K4:R4"/>
    <mergeCell ref="K12:N12"/>
    <mergeCell ref="K13:N13"/>
    <mergeCell ref="P13:Q13"/>
    <mergeCell ref="C14:J14"/>
    <mergeCell ref="C15:J15"/>
    <mergeCell ref="C24:F24"/>
    <mergeCell ref="C25:F25"/>
    <mergeCell ref="H25:I25"/>
    <mergeCell ref="K14:R14"/>
    <mergeCell ref="K15:R15"/>
    <mergeCell ref="K24:N24"/>
    <mergeCell ref="K25:N25"/>
    <mergeCell ref="P25:Q25"/>
    <mergeCell ref="C26:J26"/>
    <mergeCell ref="C27:J27"/>
    <mergeCell ref="C34:F34"/>
    <mergeCell ref="C35:F35"/>
    <mergeCell ref="H35:I35"/>
    <mergeCell ref="K26:R26"/>
    <mergeCell ref="K27:R27"/>
    <mergeCell ref="K34:N34"/>
    <mergeCell ref="K35:N35"/>
    <mergeCell ref="P35:Q35"/>
    <mergeCell ref="E84:F84"/>
    <mergeCell ref="K36:R36"/>
    <mergeCell ref="K37:R37"/>
    <mergeCell ref="K44:N44"/>
    <mergeCell ref="K45:N45"/>
    <mergeCell ref="P45:Q45"/>
    <mergeCell ref="C47:J47"/>
    <mergeCell ref="C36:J36"/>
    <mergeCell ref="C37:J37"/>
    <mergeCell ref="C44:F44"/>
    <mergeCell ref="C45:F45"/>
    <mergeCell ref="H45:I45"/>
  </mergeCells>
  <conditionalFormatting sqref="G12">
    <cfRule type="cellIs" dxfId="25" priority="31" operator="greaterThan">
      <formula>30</formula>
    </cfRule>
  </conditionalFormatting>
  <conditionalFormatting sqref="O12">
    <cfRule type="cellIs" dxfId="24" priority="30" operator="greaterThan">
      <formula>30</formula>
    </cfRule>
  </conditionalFormatting>
  <conditionalFormatting sqref="G24">
    <cfRule type="cellIs" dxfId="23" priority="29" operator="greaterThan">
      <formula>30</formula>
    </cfRule>
  </conditionalFormatting>
  <conditionalFormatting sqref="O24">
    <cfRule type="cellIs" dxfId="22" priority="28" operator="greaterThan">
      <formula>30</formula>
    </cfRule>
  </conditionalFormatting>
  <conditionalFormatting sqref="H13:I13">
    <cfRule type="cellIs" dxfId="21" priority="14" operator="greaterThanOrEqual">
      <formula>30</formula>
    </cfRule>
    <cfRule type="cellIs" dxfId="20" priority="27" operator="greaterThanOrEqual">
      <formula>25</formula>
    </cfRule>
  </conditionalFormatting>
  <conditionalFormatting sqref="P13:Q13">
    <cfRule type="cellIs" dxfId="19" priority="26" operator="greaterThanOrEqual">
      <formula>25</formula>
    </cfRule>
  </conditionalFormatting>
  <conditionalFormatting sqref="G34">
    <cfRule type="cellIs" dxfId="18" priority="25" operator="greaterThan">
      <formula>30</formula>
    </cfRule>
  </conditionalFormatting>
  <conditionalFormatting sqref="O34">
    <cfRule type="cellIs" dxfId="17" priority="24" operator="greaterThan">
      <formula>30</formula>
    </cfRule>
  </conditionalFormatting>
  <conditionalFormatting sqref="G44">
    <cfRule type="cellIs" dxfId="16" priority="23" operator="greaterThan">
      <formula>30</formula>
    </cfRule>
  </conditionalFormatting>
  <conditionalFormatting sqref="O44">
    <cfRule type="cellIs" dxfId="15" priority="22" operator="greaterThan">
      <formula>30</formula>
    </cfRule>
  </conditionalFormatting>
  <conditionalFormatting sqref="P45:Q45">
    <cfRule type="cellIs" dxfId="14" priority="16" operator="greaterThanOrEqual">
      <formula>25</formula>
    </cfRule>
  </conditionalFormatting>
  <conditionalFormatting sqref="H25:I25">
    <cfRule type="cellIs" dxfId="13" priority="21" operator="greaterThanOrEqual">
      <formula>25</formula>
    </cfRule>
  </conditionalFormatting>
  <conditionalFormatting sqref="P25:Q25">
    <cfRule type="cellIs" dxfId="12" priority="20" operator="greaterThanOrEqual">
      <formula>25</formula>
    </cfRule>
  </conditionalFormatting>
  <conditionalFormatting sqref="H35:I35">
    <cfRule type="cellIs" dxfId="11" priority="19" operator="greaterThanOrEqual">
      <formula>25</formula>
    </cfRule>
  </conditionalFormatting>
  <conditionalFormatting sqref="P35:Q35">
    <cfRule type="cellIs" dxfId="10" priority="18" operator="greaterThanOrEqual">
      <formula>25</formula>
    </cfRule>
  </conditionalFormatting>
  <conditionalFormatting sqref="H45:I45">
    <cfRule type="cellIs" dxfId="9" priority="17" operator="greaterThanOrEqual">
      <formula>25</formula>
    </cfRule>
  </conditionalFormatting>
  <conditionalFormatting sqref="I6:I11 Q17:Q21 I17:I23">
    <cfRule type="expression" dxfId="8" priority="15">
      <formula>MOD(I6,2)</formula>
    </cfRule>
  </conditionalFormatting>
  <conditionalFormatting sqref="Q6:Q10">
    <cfRule type="expression" dxfId="7" priority="13">
      <formula>MOD(Q6,2)</formula>
    </cfRule>
  </conditionalFormatting>
  <conditionalFormatting sqref="I29:I33">
    <cfRule type="expression" dxfId="6" priority="10">
      <formula>MOD(I29,2)</formula>
    </cfRule>
  </conditionalFormatting>
  <conditionalFormatting sqref="Q29:Q33">
    <cfRule type="expression" dxfId="5" priority="9">
      <formula>MOD(Q29,2)</formula>
    </cfRule>
  </conditionalFormatting>
  <conditionalFormatting sqref="I39:I43">
    <cfRule type="expression" dxfId="4" priority="8">
      <formula>MOD(I39,2)</formula>
    </cfRule>
  </conditionalFormatting>
  <conditionalFormatting sqref="Q39:Q43">
    <cfRule type="expression" dxfId="3" priority="7">
      <formula>MOD(Q39,2)</formula>
    </cfRule>
  </conditionalFormatting>
  <conditionalFormatting sqref="I49:I72">
    <cfRule type="expression" dxfId="2" priority="6">
      <formula>MOD(I49,2)</formula>
    </cfRule>
  </conditionalFormatting>
  <conditionalFormatting sqref="I73:I83">
    <cfRule type="expression" dxfId="1" priority="5">
      <formula>MOD(I73,2)</formula>
    </cfRule>
  </conditionalFormatting>
  <conditionalFormatting sqref="I85:I87">
    <cfRule type="expression" dxfId="0" priority="1">
      <formula>MOD(I85,2)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'C:\Users\yigit.kazancoglu\Desktop\yk\AKADEMIK GENEL\BOLUM\MÜFREDAT REVİZYONLARI\LİSANS MÜFREDAT REVİZYONU\2018-2019 İTİBAREN MÜFREDAT DEĞİŞİKLİĞİ\[Uluslararası_Lojistik_Yönetimi.30.05.18_ (SON).xlsx]DersTipleri'!#REF!</xm:f>
          </x14:formula1>
          <xm:sqref>D6:D11 L6:L11 D29:D33 L29:L33 D39:D43 L39:L43 L17:L21 D17:D23 D49:D87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Yigit Kazancoglu</dc:creator>
  <cp:lastModifiedBy>Melisa Ozbiltekin</cp:lastModifiedBy>
  <cp:lastPrinted>2023-11-13T10:58:06Z</cp:lastPrinted>
  <dcterms:created xsi:type="dcterms:W3CDTF">2018-12-05T10:47:54Z</dcterms:created>
  <dcterms:modified xsi:type="dcterms:W3CDTF">2023-11-13T10:59:21Z</dcterms:modified>
</cp:coreProperties>
</file>